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0475" windowHeight="7845"/>
  </bookViews>
  <sheets>
    <sheet name="금주기록" sheetId="1" r:id="rId1"/>
    <sheet name="계산" sheetId="2" r:id="rId2"/>
    <sheet name="내역" sheetId="3" r:id="rId3"/>
  </sheets>
  <calcPr calcId="145621"/>
</workbook>
</file>

<file path=xl/calcChain.xml><?xml version="1.0" encoding="utf-8"?>
<calcChain xmlns="http://schemas.openxmlformats.org/spreadsheetml/2006/main">
  <c r="AA34" i="1" l="1"/>
  <c r="AA32" i="1"/>
  <c r="AA22" i="1"/>
  <c r="AA31" i="1"/>
  <c r="AA28" i="1"/>
  <c r="AA27" i="1"/>
  <c r="AA23" i="1"/>
  <c r="AA33" i="1"/>
  <c r="AA30" i="1"/>
  <c r="AA29" i="1"/>
  <c r="AA26" i="1"/>
  <c r="AA25" i="1"/>
  <c r="AA24" i="1"/>
  <c r="AA35" i="1" l="1"/>
  <c r="C16" i="3"/>
  <c r="C15" i="3"/>
  <c r="C14" i="3"/>
  <c r="C13" i="3"/>
  <c r="C12" i="3"/>
  <c r="C11" i="3"/>
  <c r="C10" i="3"/>
  <c r="C9" i="3"/>
  <c r="C8" i="3"/>
  <c r="C7" i="3"/>
  <c r="C6" i="3"/>
  <c r="C5" i="3"/>
  <c r="C4" i="3"/>
  <c r="C17" i="3" s="1"/>
  <c r="AA5" i="1" l="1"/>
  <c r="AA6" i="1"/>
  <c r="AA7" i="1"/>
  <c r="AA8" i="1"/>
  <c r="AA9" i="1"/>
  <c r="AA10" i="1"/>
  <c r="AA11" i="1"/>
  <c r="AA12" i="1"/>
  <c r="AA13" i="1"/>
  <c r="AA14" i="1"/>
  <c r="AA15" i="1"/>
  <c r="AA16" i="1"/>
  <c r="AA4" i="1"/>
  <c r="AA17" i="1" l="1"/>
  <c r="E8" i="2"/>
  <c r="F8" i="2" s="1"/>
  <c r="G8" i="2"/>
  <c r="G3" i="2"/>
  <c r="G4" i="2"/>
  <c r="G5" i="2"/>
  <c r="G6" i="2"/>
  <c r="G7" i="2"/>
  <c r="G9" i="2"/>
  <c r="G10" i="2"/>
  <c r="G11" i="2"/>
  <c r="G12" i="2"/>
  <c r="G13" i="2"/>
  <c r="G14" i="2"/>
  <c r="G2" i="2"/>
  <c r="E3" i="2"/>
  <c r="E4" i="2"/>
  <c r="E5" i="2"/>
  <c r="E6" i="2"/>
  <c r="F6" i="2" s="1"/>
  <c r="E7" i="2"/>
  <c r="E9" i="2"/>
  <c r="E10" i="2"/>
  <c r="E11" i="2"/>
  <c r="E12" i="2"/>
  <c r="E13" i="2"/>
  <c r="E14" i="2"/>
  <c r="E2" i="2"/>
  <c r="F2" i="2" s="1"/>
  <c r="H2" i="2" s="1"/>
  <c r="F11" i="2" l="1"/>
  <c r="H11" i="2" s="1"/>
  <c r="F14" i="2"/>
  <c r="H14" i="2" s="1"/>
  <c r="F5" i="2"/>
  <c r="H5" i="2" s="1"/>
  <c r="F13" i="2"/>
  <c r="H13" i="2" s="1"/>
  <c r="F9" i="2"/>
  <c r="H9" i="2" s="1"/>
  <c r="F4" i="2"/>
  <c r="H4" i="2" s="1"/>
  <c r="F12" i="2"/>
  <c r="H12" i="2" s="1"/>
  <c r="F7" i="2"/>
  <c r="H7" i="2" s="1"/>
  <c r="F3" i="2"/>
  <c r="H3" i="2" s="1"/>
  <c r="F10" i="2"/>
  <c r="H10" i="2" s="1"/>
  <c r="H8" i="2"/>
  <c r="H6" i="2"/>
</calcChain>
</file>

<file path=xl/sharedStrings.xml><?xml version="1.0" encoding="utf-8"?>
<sst xmlns="http://schemas.openxmlformats.org/spreadsheetml/2006/main" count="194" uniqueCount="80">
  <si>
    <t>나영</t>
  </si>
  <si>
    <t>지선2</t>
  </si>
  <si>
    <t>희진</t>
  </si>
  <si>
    <t>가은</t>
  </si>
  <si>
    <t>지선</t>
  </si>
  <si>
    <t>경진</t>
  </si>
  <si>
    <t>혜원</t>
  </si>
  <si>
    <t>성은</t>
  </si>
  <si>
    <t>지은</t>
  </si>
  <si>
    <t>슬기</t>
  </si>
  <si>
    <t>현주</t>
  </si>
  <si>
    <t>미희</t>
  </si>
  <si>
    <t>쉐어링</t>
    <phoneticPr fontId="1" type="noConversion"/>
  </si>
  <si>
    <t>이름</t>
    <phoneticPr fontId="1" type="noConversion"/>
  </si>
  <si>
    <t>시</t>
    <phoneticPr fontId="1" type="noConversion"/>
  </si>
  <si>
    <t>분</t>
    <phoneticPr fontId="1" type="noConversion"/>
  </si>
  <si>
    <t>분차이</t>
    <phoneticPr fontId="1" type="noConversion"/>
  </si>
  <si>
    <t>벌금</t>
    <phoneticPr fontId="1" type="noConversion"/>
  </si>
  <si>
    <t>쉐어링</t>
    <phoneticPr fontId="1" type="noConversion"/>
  </si>
  <si>
    <t>도착벌금</t>
    <phoneticPr fontId="1" type="noConversion"/>
  </si>
  <si>
    <t>쉐어링벌금</t>
    <phoneticPr fontId="1" type="noConversion"/>
  </si>
  <si>
    <t>합계</t>
    <phoneticPr fontId="1" type="noConversion"/>
  </si>
  <si>
    <t>이름</t>
    <phoneticPr fontId="1" type="noConversion"/>
  </si>
  <si>
    <t>도착시간</t>
    <phoneticPr fontId="1" type="noConversion"/>
  </si>
  <si>
    <t>9/2 (토)</t>
    <phoneticPr fontId="1" type="noConversion"/>
  </si>
  <si>
    <t>9/4 (월)</t>
    <phoneticPr fontId="1" type="noConversion"/>
  </si>
  <si>
    <t>영명</t>
    <phoneticPr fontId="1" type="noConversion"/>
  </si>
  <si>
    <t>9/5 (화)</t>
    <phoneticPr fontId="1" type="noConversion"/>
  </si>
  <si>
    <t>9/6 (수)</t>
    <phoneticPr fontId="1" type="noConversion"/>
  </si>
  <si>
    <t>9/7 (목)</t>
    <phoneticPr fontId="1" type="noConversion"/>
  </si>
  <si>
    <t>9/8 (금)</t>
    <phoneticPr fontId="1" type="noConversion"/>
  </si>
  <si>
    <t>9/2~9/8
금주경시댓지</t>
    <phoneticPr fontId="1" type="noConversion"/>
  </si>
  <si>
    <t>이번주 총 금액</t>
    <phoneticPr fontId="1" type="noConversion"/>
  </si>
  <si>
    <t>도착</t>
    <phoneticPr fontId="1" type="noConversion"/>
  </si>
  <si>
    <t>총 금액</t>
    <phoneticPr fontId="1" type="noConversion"/>
  </si>
  <si>
    <t>9/2~9/8
경시댓지</t>
    <phoneticPr fontId="1" type="noConversion"/>
  </si>
  <si>
    <t>9/9 (토)</t>
    <phoneticPr fontId="1" type="noConversion"/>
  </si>
  <si>
    <t>9/11 (월)</t>
    <phoneticPr fontId="1" type="noConversion"/>
  </si>
  <si>
    <t>9/12 (화)</t>
    <phoneticPr fontId="1" type="noConversion"/>
  </si>
  <si>
    <t>9/13 (수)</t>
    <phoneticPr fontId="1" type="noConversion"/>
  </si>
  <si>
    <t>9/14 (목)</t>
    <phoneticPr fontId="1" type="noConversion"/>
  </si>
  <si>
    <t>9/15 (금)</t>
    <phoneticPr fontId="1" type="noConversion"/>
  </si>
  <si>
    <t>01.성은</t>
  </si>
  <si>
    <t>02.경진</t>
  </si>
  <si>
    <t>03.가은</t>
  </si>
  <si>
    <t>x</t>
  </si>
  <si>
    <t>04.나영</t>
  </si>
  <si>
    <t>05.지은</t>
  </si>
  <si>
    <t>06.슬기</t>
  </si>
  <si>
    <t>07.현주</t>
  </si>
  <si>
    <t>08.미희</t>
  </si>
  <si>
    <t>09.영명</t>
  </si>
  <si>
    <t>10.희진</t>
  </si>
  <si>
    <t>11.혜원</t>
  </si>
  <si>
    <t>12.지선1</t>
  </si>
  <si>
    <t>13.지선2</t>
  </si>
  <si>
    <t>@</t>
  </si>
  <si>
    <t>김지나LDM팀</t>
  </si>
  <si>
    <t>이름</t>
  </si>
  <si>
    <t>착석</t>
  </si>
  <si>
    <t>어적</t>
  </si>
  <si>
    <t>경셰</t>
  </si>
  <si>
    <t>암송</t>
  </si>
  <si>
    <t>꼬감</t>
  </si>
  <si>
    <r>
      <t>01.</t>
    </r>
    <r>
      <rPr>
        <sz val="8.8000000000000007"/>
        <color rgb="FF484848"/>
        <rFont val="돋움"/>
        <family val="3"/>
        <charset val="129"/>
      </rPr>
      <t>성은</t>
    </r>
  </si>
  <si>
    <r>
      <t>02.</t>
    </r>
    <r>
      <rPr>
        <sz val="8.8000000000000007"/>
        <color rgb="FF484848"/>
        <rFont val="돋움"/>
        <family val="3"/>
        <charset val="129"/>
      </rPr>
      <t>경진</t>
    </r>
  </si>
  <si>
    <r>
      <t>03.</t>
    </r>
    <r>
      <rPr>
        <sz val="8.8000000000000007"/>
        <color rgb="FF484848"/>
        <rFont val="돋움"/>
        <family val="3"/>
        <charset val="129"/>
      </rPr>
      <t>가은</t>
    </r>
  </si>
  <si>
    <r>
      <t>04.</t>
    </r>
    <r>
      <rPr>
        <sz val="8.8000000000000007"/>
        <color rgb="FF484848"/>
        <rFont val="돋움"/>
        <family val="3"/>
        <charset val="129"/>
      </rPr>
      <t>나영</t>
    </r>
  </si>
  <si>
    <r>
      <t>05.</t>
    </r>
    <r>
      <rPr>
        <sz val="8.8000000000000007"/>
        <color rgb="FF484848"/>
        <rFont val="돋움"/>
        <family val="3"/>
        <charset val="129"/>
      </rPr>
      <t>지은</t>
    </r>
  </si>
  <si>
    <r>
      <t>06.</t>
    </r>
    <r>
      <rPr>
        <sz val="8.8000000000000007"/>
        <color rgb="FF484848"/>
        <rFont val="돋움"/>
        <family val="3"/>
        <charset val="129"/>
      </rPr>
      <t>슬기</t>
    </r>
  </si>
  <si>
    <r>
      <t>07.</t>
    </r>
    <r>
      <rPr>
        <sz val="8.8000000000000007"/>
        <color rgb="FF484848"/>
        <rFont val="돋움"/>
        <family val="3"/>
        <charset val="129"/>
      </rPr>
      <t>현주</t>
    </r>
  </si>
  <si>
    <r>
      <t>08.</t>
    </r>
    <r>
      <rPr>
        <sz val="8.8000000000000007"/>
        <color rgb="FF484848"/>
        <rFont val="돋움"/>
        <family val="3"/>
        <charset val="129"/>
      </rPr>
      <t>미희</t>
    </r>
  </si>
  <si>
    <t>O</t>
  </si>
  <si>
    <t>o</t>
  </si>
  <si>
    <t>ㅇㅇㅇ</t>
  </si>
  <si>
    <t>화</t>
    <phoneticPr fontId="1" type="noConversion"/>
  </si>
  <si>
    <t>개</t>
    <phoneticPr fontId="1" type="noConversion"/>
  </si>
  <si>
    <t>x</t>
    <phoneticPr fontId="1" type="noConversion"/>
  </si>
  <si>
    <t>x</t>
    <phoneticPr fontId="1" type="noConversion"/>
  </si>
  <si>
    <t>식사준비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</si>
</sst>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m&quot;월&quot;\ dd&quot;일&quot;"/>
  </numFmts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.8000000000000007"/>
      <color rgb="FF484848"/>
      <name val="Arial"/>
      <family val="2"/>
    </font>
    <font>
      <b/>
      <sz val="11"/>
      <color rgb="FFFF0000"/>
      <name val="맑은 고딕"/>
      <family val="3"/>
      <charset val="129"/>
      <scheme val="minor"/>
    </font>
    <font>
      <sz val="11"/>
      <color rgb="FFC00000"/>
      <name val="맑은 고딕"/>
      <family val="2"/>
      <charset val="129"/>
      <scheme val="minor"/>
    </font>
    <font>
      <sz val="8.8000000000000007"/>
      <color rgb="FF484848"/>
      <name val="돋움"/>
      <family val="3"/>
      <charset val="129"/>
    </font>
    <font>
      <sz val="1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 indent="1"/>
    </xf>
    <xf numFmtId="0" fontId="3" fillId="0" borderId="0" xfId="0" applyFont="1">
      <alignment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20" fontId="0" fillId="0" borderId="0" xfId="0" applyNumberFormat="1" applyBorder="1">
      <alignment vertical="center"/>
    </xf>
    <xf numFmtId="0" fontId="2" fillId="0" borderId="1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3" fontId="0" fillId="0" borderId="11" xfId="0" applyNumberFormat="1" applyBorder="1">
      <alignment vertical="center"/>
    </xf>
    <xf numFmtId="3" fontId="0" fillId="0" borderId="10" xfId="0" applyNumberFormat="1" applyBorder="1">
      <alignment vertical="center"/>
    </xf>
    <xf numFmtId="0" fontId="0" fillId="0" borderId="0" xfId="0" applyFill="1" applyBorder="1">
      <alignment vertical="center"/>
    </xf>
    <xf numFmtId="20" fontId="0" fillId="0" borderId="0" xfId="0" applyNumberFormat="1" applyFill="1" applyBorder="1">
      <alignment vertical="center"/>
    </xf>
    <xf numFmtId="3" fontId="4" fillId="0" borderId="0" xfId="0" applyNumberFormat="1" applyFont="1">
      <alignment vertical="center"/>
    </xf>
    <xf numFmtId="0" fontId="5" fillId="0" borderId="4" xfId="0" applyFont="1" applyBorder="1">
      <alignment vertical="center"/>
    </xf>
    <xf numFmtId="0" fontId="5" fillId="0" borderId="0" xfId="0" applyFont="1" applyBorder="1">
      <alignment vertical="center"/>
    </xf>
    <xf numFmtId="3" fontId="4" fillId="0" borderId="11" xfId="0" applyNumberFormat="1" applyFont="1" applyBorder="1">
      <alignment vertical="center"/>
    </xf>
    <xf numFmtId="3" fontId="4" fillId="0" borderId="10" xfId="0" applyNumberFormat="1" applyFont="1" applyBorder="1">
      <alignment vertical="center"/>
    </xf>
    <xf numFmtId="0" fontId="4" fillId="0" borderId="2" xfId="0" applyFont="1" applyFill="1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7" fillId="0" borderId="4" xfId="0" applyFont="1" applyBorder="1">
      <alignment vertical="center"/>
    </xf>
    <xf numFmtId="0" fontId="7" fillId="0" borderId="0" xfId="0" applyFont="1" applyBorder="1">
      <alignment vertical="center"/>
    </xf>
    <xf numFmtId="0" fontId="7" fillId="0" borderId="5" xfId="0" applyFont="1" applyBorder="1">
      <alignment vertical="center"/>
    </xf>
    <xf numFmtId="0" fontId="7" fillId="0" borderId="0" xfId="0" applyFont="1" applyFill="1" applyBorder="1">
      <alignment vertical="center"/>
    </xf>
    <xf numFmtId="20" fontId="7" fillId="0" borderId="0" xfId="0" applyNumberFormat="1" applyFont="1" applyBorder="1">
      <alignment vertical="center"/>
    </xf>
    <xf numFmtId="0" fontId="7" fillId="0" borderId="6" xfId="0" applyFont="1" applyBorder="1">
      <alignment vertical="center"/>
    </xf>
    <xf numFmtId="0" fontId="7" fillId="0" borderId="7" xfId="0" applyFont="1" applyBorder="1">
      <alignment vertical="center"/>
    </xf>
    <xf numFmtId="0" fontId="7" fillId="0" borderId="8" xfId="0" applyFont="1" applyBorder="1">
      <alignment vertical="center"/>
    </xf>
    <xf numFmtId="0" fontId="6" fillId="0" borderId="0" xfId="0" applyFont="1" applyAlignment="1">
      <alignment horizontal="left" vertical="center"/>
    </xf>
    <xf numFmtId="0" fontId="7" fillId="0" borderId="7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</cellXfs>
  <cellStyles count="1">
    <cellStyle name="표준" xfId="0" builtinId="0"/>
  </cellStyles>
  <dxfs count="41"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A35"/>
  <sheetViews>
    <sheetView tabSelected="1" topLeftCell="A22" workbookViewId="0">
      <selection activeCell="AD39" sqref="AD39"/>
    </sheetView>
  </sheetViews>
  <sheetFormatPr defaultRowHeight="16.5"/>
  <cols>
    <col min="2" max="2" width="8.625" bestFit="1" customWidth="1"/>
    <col min="3" max="3" width="2.5" bestFit="1" customWidth="1"/>
    <col min="4" max="4" width="3.5" bestFit="1" customWidth="1"/>
    <col min="5" max="5" width="9" bestFit="1" customWidth="1"/>
    <col min="6" max="6" width="6.5" bestFit="1" customWidth="1"/>
    <col min="7" max="7" width="2.5" bestFit="1" customWidth="1"/>
    <col min="8" max="8" width="3.5" bestFit="1" customWidth="1"/>
    <col min="9" max="9" width="7.125" bestFit="1" customWidth="1"/>
    <col min="10" max="10" width="6.5" bestFit="1" customWidth="1"/>
    <col min="11" max="11" width="2.5" bestFit="1" customWidth="1"/>
    <col min="12" max="12" width="3.5" bestFit="1" customWidth="1"/>
    <col min="13" max="13" width="7.375" bestFit="1" customWidth="1"/>
    <col min="14" max="14" width="6.5" bestFit="1" customWidth="1"/>
    <col min="15" max="15" width="2.5" customWidth="1"/>
    <col min="16" max="16" width="3.5" customWidth="1"/>
    <col min="17" max="17" width="7.375" customWidth="1"/>
    <col min="18" max="18" width="5.5" customWidth="1"/>
    <col min="19" max="19" width="2.5" customWidth="1"/>
    <col min="20" max="20" width="3.5" customWidth="1"/>
    <col min="21" max="21" width="7.375" customWidth="1"/>
    <col min="22" max="22" width="5.5" customWidth="1"/>
    <col min="23" max="23" width="2.5" customWidth="1"/>
    <col min="24" max="24" width="3.5" customWidth="1"/>
    <col min="25" max="25" width="7.375" customWidth="1"/>
    <col min="26" max="26" width="5.5" customWidth="1"/>
    <col min="27" max="27" width="12.375" customWidth="1"/>
    <col min="28" max="30" width="21.125" customWidth="1"/>
  </cols>
  <sheetData>
    <row r="2" spans="2:27" s="1" customFormat="1">
      <c r="B2" s="11"/>
      <c r="C2" s="41" t="s">
        <v>24</v>
      </c>
      <c r="D2" s="42"/>
      <c r="E2" s="42"/>
      <c r="F2" s="43"/>
      <c r="G2" s="41" t="s">
        <v>25</v>
      </c>
      <c r="H2" s="42"/>
      <c r="I2" s="42"/>
      <c r="J2" s="43"/>
      <c r="K2" s="41" t="s">
        <v>27</v>
      </c>
      <c r="L2" s="42"/>
      <c r="M2" s="42"/>
      <c r="N2" s="43"/>
      <c r="O2" s="41" t="s">
        <v>28</v>
      </c>
      <c r="P2" s="42"/>
      <c r="Q2" s="42"/>
      <c r="R2" s="43"/>
      <c r="S2" s="41" t="s">
        <v>29</v>
      </c>
      <c r="T2" s="42"/>
      <c r="U2" s="42"/>
      <c r="V2" s="43"/>
      <c r="W2" s="41" t="s">
        <v>30</v>
      </c>
      <c r="X2" s="42"/>
      <c r="Y2" s="42"/>
      <c r="Z2" s="43"/>
      <c r="AA2" s="39" t="s">
        <v>31</v>
      </c>
    </row>
    <row r="3" spans="2:27" s="1" customFormat="1" ht="16.5" customHeight="1">
      <c r="B3" s="12" t="s">
        <v>22</v>
      </c>
      <c r="C3" s="44" t="s">
        <v>33</v>
      </c>
      <c r="D3" s="45"/>
      <c r="E3" s="13" t="s">
        <v>12</v>
      </c>
      <c r="F3" s="14" t="s">
        <v>17</v>
      </c>
      <c r="G3" s="44" t="s">
        <v>23</v>
      </c>
      <c r="H3" s="45"/>
      <c r="I3" s="13" t="s">
        <v>12</v>
      </c>
      <c r="J3" s="14" t="s">
        <v>17</v>
      </c>
      <c r="K3" s="44" t="s">
        <v>23</v>
      </c>
      <c r="L3" s="45"/>
      <c r="M3" s="13" t="s">
        <v>12</v>
      </c>
      <c r="N3" s="14" t="s">
        <v>17</v>
      </c>
      <c r="O3" s="44" t="s">
        <v>23</v>
      </c>
      <c r="P3" s="45"/>
      <c r="Q3" s="13" t="s">
        <v>12</v>
      </c>
      <c r="R3" s="14" t="s">
        <v>17</v>
      </c>
      <c r="S3" s="44" t="s">
        <v>23</v>
      </c>
      <c r="T3" s="45"/>
      <c r="U3" s="13" t="s">
        <v>12</v>
      </c>
      <c r="V3" s="14" t="s">
        <v>17</v>
      </c>
      <c r="W3" s="44" t="s">
        <v>23</v>
      </c>
      <c r="X3" s="45"/>
      <c r="Y3" s="13" t="s">
        <v>12</v>
      </c>
      <c r="Z3" s="14" t="s">
        <v>17</v>
      </c>
      <c r="AA3" s="40"/>
    </row>
    <row r="4" spans="2:27">
      <c r="B4" s="4" t="s">
        <v>3</v>
      </c>
      <c r="C4" s="4">
        <v>5</v>
      </c>
      <c r="D4" s="5">
        <v>52</v>
      </c>
      <c r="E4" s="5">
        <v>0</v>
      </c>
      <c r="F4" s="6">
        <v>0</v>
      </c>
      <c r="G4" s="4">
        <v>5</v>
      </c>
      <c r="H4" s="5">
        <v>50</v>
      </c>
      <c r="I4" s="5">
        <v>0</v>
      </c>
      <c r="J4" s="6">
        <v>0</v>
      </c>
      <c r="K4" s="4">
        <v>5</v>
      </c>
      <c r="L4" s="5">
        <v>50</v>
      </c>
      <c r="M4" s="17">
        <v>0</v>
      </c>
      <c r="N4" s="6">
        <v>0</v>
      </c>
      <c r="O4" s="4">
        <v>5</v>
      </c>
      <c r="P4" s="5">
        <v>54</v>
      </c>
      <c r="Q4" s="5">
        <v>0</v>
      </c>
      <c r="R4" s="6">
        <v>0</v>
      </c>
      <c r="S4" s="4">
        <v>5</v>
      </c>
      <c r="T4" s="5">
        <v>53</v>
      </c>
      <c r="U4" s="5">
        <v>0</v>
      </c>
      <c r="V4" s="6">
        <v>0</v>
      </c>
      <c r="W4" s="4">
        <v>5</v>
      </c>
      <c r="X4" s="5">
        <v>53</v>
      </c>
      <c r="Y4" s="5">
        <v>0</v>
      </c>
      <c r="Z4" s="6">
        <v>0</v>
      </c>
      <c r="AA4" s="15">
        <f>SUM(F4,J4,N4,R4,V4,Z4)</f>
        <v>0</v>
      </c>
    </row>
    <row r="5" spans="2:27">
      <c r="B5" s="4" t="s">
        <v>5</v>
      </c>
      <c r="C5" s="4">
        <v>5</v>
      </c>
      <c r="D5" s="5">
        <v>56</v>
      </c>
      <c r="E5" s="5">
        <v>0</v>
      </c>
      <c r="F5" s="6">
        <v>1000</v>
      </c>
      <c r="G5" s="4">
        <v>5</v>
      </c>
      <c r="H5" s="5">
        <v>50</v>
      </c>
      <c r="I5" s="5">
        <v>0</v>
      </c>
      <c r="J5" s="6">
        <v>0</v>
      </c>
      <c r="K5" s="4">
        <v>5</v>
      </c>
      <c r="L5" s="5">
        <v>50</v>
      </c>
      <c r="M5" s="17">
        <v>0</v>
      </c>
      <c r="N5" s="6">
        <v>0</v>
      </c>
      <c r="O5" s="4">
        <v>5</v>
      </c>
      <c r="P5" s="5">
        <v>50</v>
      </c>
      <c r="Q5" s="5">
        <v>0</v>
      </c>
      <c r="R5" s="6">
        <v>0</v>
      </c>
      <c r="S5" s="4">
        <v>5</v>
      </c>
      <c r="T5" s="5">
        <v>45</v>
      </c>
      <c r="U5" s="5">
        <v>0</v>
      </c>
      <c r="V5" s="6">
        <v>0</v>
      </c>
      <c r="W5" s="4">
        <v>5</v>
      </c>
      <c r="X5" s="5">
        <v>54</v>
      </c>
      <c r="Y5" s="5">
        <v>0</v>
      </c>
      <c r="Z5" s="6">
        <v>0</v>
      </c>
      <c r="AA5" s="15">
        <f t="shared" ref="AA5:AA16" si="0">SUM(F5,J5,N5,R5,V5,Z5)</f>
        <v>1000</v>
      </c>
    </row>
    <row r="6" spans="2:27">
      <c r="B6" s="4" t="s">
        <v>0</v>
      </c>
      <c r="C6" s="4">
        <v>5</v>
      </c>
      <c r="D6" s="5">
        <v>54</v>
      </c>
      <c r="E6" s="5">
        <v>0</v>
      </c>
      <c r="F6" s="6">
        <v>0</v>
      </c>
      <c r="G6" s="4">
        <v>5</v>
      </c>
      <c r="H6" s="5">
        <v>55</v>
      </c>
      <c r="I6" s="5">
        <v>0</v>
      </c>
      <c r="J6" s="6">
        <v>0</v>
      </c>
      <c r="K6" s="4">
        <v>5</v>
      </c>
      <c r="L6" s="5">
        <v>54</v>
      </c>
      <c r="M6" s="17">
        <v>0</v>
      </c>
      <c r="N6" s="6">
        <v>0</v>
      </c>
      <c r="O6" s="4">
        <v>5</v>
      </c>
      <c r="P6" s="5">
        <v>53</v>
      </c>
      <c r="Q6" s="5">
        <v>0</v>
      </c>
      <c r="R6" s="6">
        <v>0</v>
      </c>
      <c r="S6" s="4">
        <v>5</v>
      </c>
      <c r="T6" s="5">
        <v>54</v>
      </c>
      <c r="U6" s="5">
        <v>0</v>
      </c>
      <c r="V6" s="6">
        <v>0</v>
      </c>
      <c r="W6" s="4">
        <v>5</v>
      </c>
      <c r="X6" s="5">
        <v>55</v>
      </c>
      <c r="Y6" s="5">
        <v>0</v>
      </c>
      <c r="Z6" s="6">
        <v>0</v>
      </c>
      <c r="AA6" s="15">
        <f t="shared" si="0"/>
        <v>0</v>
      </c>
    </row>
    <row r="7" spans="2:27">
      <c r="B7" s="4" t="s">
        <v>11</v>
      </c>
      <c r="C7" s="4">
        <v>5</v>
      </c>
      <c r="D7" s="5">
        <v>50</v>
      </c>
      <c r="E7" s="5">
        <v>0</v>
      </c>
      <c r="F7" s="6">
        <v>0</v>
      </c>
      <c r="G7" s="4">
        <v>5</v>
      </c>
      <c r="H7" s="17">
        <v>52</v>
      </c>
      <c r="I7" s="5">
        <v>0</v>
      </c>
      <c r="J7" s="6">
        <v>0</v>
      </c>
      <c r="K7" s="4">
        <v>5</v>
      </c>
      <c r="L7" s="5">
        <v>52</v>
      </c>
      <c r="M7" s="17">
        <v>0</v>
      </c>
      <c r="N7" s="6">
        <v>0</v>
      </c>
      <c r="O7" s="4">
        <v>5</v>
      </c>
      <c r="P7" s="5">
        <v>51</v>
      </c>
      <c r="Q7" s="5">
        <v>0</v>
      </c>
      <c r="R7" s="6">
        <v>0</v>
      </c>
      <c r="S7" s="4">
        <v>5</v>
      </c>
      <c r="T7" s="5">
        <v>52</v>
      </c>
      <c r="U7" s="5">
        <v>0</v>
      </c>
      <c r="V7" s="6">
        <v>0</v>
      </c>
      <c r="W7" s="4">
        <v>5</v>
      </c>
      <c r="X7" s="5">
        <v>53</v>
      </c>
      <c r="Y7" s="5">
        <v>0</v>
      </c>
      <c r="Z7" s="6">
        <v>0</v>
      </c>
      <c r="AA7" s="15">
        <f t="shared" si="0"/>
        <v>0</v>
      </c>
    </row>
    <row r="8" spans="2:27">
      <c r="B8" s="4" t="s">
        <v>7</v>
      </c>
      <c r="C8" s="20">
        <v>6</v>
      </c>
      <c r="D8" s="21">
        <v>10</v>
      </c>
      <c r="E8" s="5">
        <v>0</v>
      </c>
      <c r="F8" s="6">
        <v>15000</v>
      </c>
      <c r="G8" s="4">
        <v>5</v>
      </c>
      <c r="H8" s="5">
        <v>56</v>
      </c>
      <c r="I8" s="10">
        <v>0.5541666666666667</v>
      </c>
      <c r="J8" s="6">
        <v>1000</v>
      </c>
      <c r="K8" s="20">
        <v>6</v>
      </c>
      <c r="L8" s="21">
        <v>30</v>
      </c>
      <c r="M8" s="17">
        <v>0</v>
      </c>
      <c r="N8" s="6">
        <v>35000</v>
      </c>
      <c r="O8" s="4">
        <v>5</v>
      </c>
      <c r="P8" s="5">
        <v>55</v>
      </c>
      <c r="Q8" s="5">
        <v>0</v>
      </c>
      <c r="R8" s="6">
        <v>0</v>
      </c>
      <c r="S8" s="4">
        <v>5</v>
      </c>
      <c r="T8" s="5">
        <v>55</v>
      </c>
      <c r="U8" s="5">
        <v>0</v>
      </c>
      <c r="V8" s="6">
        <v>0</v>
      </c>
      <c r="W8" s="4">
        <v>6</v>
      </c>
      <c r="X8" s="5">
        <v>0</v>
      </c>
      <c r="Y8" s="5">
        <v>0</v>
      </c>
      <c r="Z8" s="6">
        <v>5000</v>
      </c>
      <c r="AA8" s="15">
        <f t="shared" si="0"/>
        <v>56000</v>
      </c>
    </row>
    <row r="9" spans="2:27">
      <c r="B9" s="4" t="s">
        <v>9</v>
      </c>
      <c r="C9" s="20">
        <v>6</v>
      </c>
      <c r="D9" s="21">
        <v>30</v>
      </c>
      <c r="E9" s="5">
        <v>0</v>
      </c>
      <c r="F9" s="6">
        <v>35000</v>
      </c>
      <c r="G9" s="4">
        <v>5</v>
      </c>
      <c r="H9" s="5">
        <v>52</v>
      </c>
      <c r="I9" s="5">
        <v>0</v>
      </c>
      <c r="J9" s="6">
        <v>0</v>
      </c>
      <c r="K9" s="4">
        <v>5</v>
      </c>
      <c r="L9" s="5">
        <v>55</v>
      </c>
      <c r="M9" s="17">
        <v>0</v>
      </c>
      <c r="N9" s="6">
        <v>0</v>
      </c>
      <c r="O9" s="4">
        <v>5</v>
      </c>
      <c r="P9" s="5">
        <v>53</v>
      </c>
      <c r="Q9" s="5">
        <v>0</v>
      </c>
      <c r="R9" s="6">
        <v>0</v>
      </c>
      <c r="S9" s="4">
        <v>5</v>
      </c>
      <c r="T9" s="5">
        <v>53</v>
      </c>
      <c r="U9" s="5">
        <v>0</v>
      </c>
      <c r="V9" s="6">
        <v>0</v>
      </c>
      <c r="W9" s="4">
        <v>5</v>
      </c>
      <c r="X9" s="5">
        <v>56</v>
      </c>
      <c r="Y9" s="5">
        <v>0</v>
      </c>
      <c r="Z9" s="6">
        <v>1000</v>
      </c>
      <c r="AA9" s="15">
        <f t="shared" si="0"/>
        <v>36000</v>
      </c>
    </row>
    <row r="10" spans="2:27">
      <c r="B10" s="4" t="s">
        <v>26</v>
      </c>
      <c r="C10" s="4">
        <v>5</v>
      </c>
      <c r="D10" s="5">
        <v>57</v>
      </c>
      <c r="E10" s="5">
        <v>0</v>
      </c>
      <c r="F10" s="6">
        <v>2000</v>
      </c>
      <c r="G10" s="4">
        <v>5</v>
      </c>
      <c r="H10" s="5">
        <v>55</v>
      </c>
      <c r="I10" s="5">
        <v>0</v>
      </c>
      <c r="J10" s="6">
        <v>0</v>
      </c>
      <c r="K10" s="20">
        <v>6</v>
      </c>
      <c r="L10" s="21">
        <v>17</v>
      </c>
      <c r="M10" s="18">
        <v>0.54305555555555551</v>
      </c>
      <c r="N10" s="6">
        <v>22000</v>
      </c>
      <c r="O10" s="4">
        <v>5</v>
      </c>
      <c r="P10" s="5">
        <v>52</v>
      </c>
      <c r="Q10" s="5">
        <v>0</v>
      </c>
      <c r="R10" s="6">
        <v>0</v>
      </c>
      <c r="S10" s="4">
        <v>5</v>
      </c>
      <c r="T10" s="5">
        <v>58</v>
      </c>
      <c r="U10" s="5">
        <v>0</v>
      </c>
      <c r="V10" s="6">
        <v>3000</v>
      </c>
      <c r="W10" s="4">
        <v>5</v>
      </c>
      <c r="X10" s="5">
        <v>54</v>
      </c>
      <c r="Y10" s="5">
        <v>0</v>
      </c>
      <c r="Z10" s="6">
        <v>0</v>
      </c>
      <c r="AA10" s="15">
        <f t="shared" si="0"/>
        <v>27000</v>
      </c>
    </row>
    <row r="11" spans="2:27">
      <c r="B11" s="4" t="s">
        <v>4</v>
      </c>
      <c r="C11" s="20">
        <v>6</v>
      </c>
      <c r="D11" s="21">
        <v>21</v>
      </c>
      <c r="E11" s="5">
        <v>0</v>
      </c>
      <c r="F11" s="6">
        <v>26000</v>
      </c>
      <c r="G11" s="4">
        <v>5</v>
      </c>
      <c r="H11" s="5">
        <v>48</v>
      </c>
      <c r="I11" s="5">
        <v>0</v>
      </c>
      <c r="J11" s="6">
        <v>0</v>
      </c>
      <c r="K11" s="4">
        <v>5</v>
      </c>
      <c r="L11" s="5">
        <v>47</v>
      </c>
      <c r="M11" s="17">
        <v>0</v>
      </c>
      <c r="N11" s="6">
        <v>0</v>
      </c>
      <c r="O11" s="4">
        <v>5</v>
      </c>
      <c r="P11" s="5">
        <v>47</v>
      </c>
      <c r="Q11" s="5">
        <v>0</v>
      </c>
      <c r="R11" s="6">
        <v>0</v>
      </c>
      <c r="S11" s="4">
        <v>5</v>
      </c>
      <c r="T11" s="5">
        <v>52</v>
      </c>
      <c r="U11" s="5">
        <v>0</v>
      </c>
      <c r="V11" s="6">
        <v>0</v>
      </c>
      <c r="W11" s="4">
        <v>5</v>
      </c>
      <c r="X11" s="5">
        <v>54</v>
      </c>
      <c r="Y11" s="5">
        <v>0</v>
      </c>
      <c r="Z11" s="6">
        <v>0</v>
      </c>
      <c r="AA11" s="15">
        <f t="shared" si="0"/>
        <v>26000</v>
      </c>
    </row>
    <row r="12" spans="2:27">
      <c r="B12" s="4" t="s">
        <v>1</v>
      </c>
      <c r="C12" s="4">
        <v>5</v>
      </c>
      <c r="D12" s="5">
        <v>54</v>
      </c>
      <c r="E12" s="5">
        <v>0</v>
      </c>
      <c r="F12" s="6">
        <v>0</v>
      </c>
      <c r="G12" s="4">
        <v>5</v>
      </c>
      <c r="H12" s="5">
        <v>58</v>
      </c>
      <c r="I12" s="5">
        <v>0</v>
      </c>
      <c r="J12" s="6">
        <v>3000</v>
      </c>
      <c r="K12" s="4">
        <v>5</v>
      </c>
      <c r="L12" s="5">
        <v>53</v>
      </c>
      <c r="M12" s="17">
        <v>0</v>
      </c>
      <c r="N12" s="6">
        <v>0</v>
      </c>
      <c r="O12" s="4">
        <v>5</v>
      </c>
      <c r="P12" s="5">
        <v>55</v>
      </c>
      <c r="Q12" s="5">
        <v>0</v>
      </c>
      <c r="R12" s="6">
        <v>0</v>
      </c>
      <c r="S12" s="4">
        <v>5</v>
      </c>
      <c r="T12" s="5">
        <v>55</v>
      </c>
      <c r="U12" s="5">
        <v>0</v>
      </c>
      <c r="V12" s="6">
        <v>0</v>
      </c>
      <c r="W12" s="4">
        <v>5</v>
      </c>
      <c r="X12" s="5">
        <v>55</v>
      </c>
      <c r="Y12" s="5">
        <v>0</v>
      </c>
      <c r="Z12" s="6">
        <v>0</v>
      </c>
      <c r="AA12" s="15">
        <f t="shared" si="0"/>
        <v>3000</v>
      </c>
    </row>
    <row r="13" spans="2:27">
      <c r="B13" s="4" t="s">
        <v>8</v>
      </c>
      <c r="C13" s="4">
        <v>5</v>
      </c>
      <c r="D13" s="5">
        <v>56</v>
      </c>
      <c r="E13" s="5">
        <v>0</v>
      </c>
      <c r="F13" s="6">
        <v>1000</v>
      </c>
      <c r="G13" s="4">
        <v>5</v>
      </c>
      <c r="H13" s="5">
        <v>47</v>
      </c>
      <c r="I13" s="5">
        <v>0</v>
      </c>
      <c r="J13" s="6">
        <v>0</v>
      </c>
      <c r="K13" s="4">
        <v>5</v>
      </c>
      <c r="L13" s="5">
        <v>54</v>
      </c>
      <c r="M13" s="17">
        <v>0</v>
      </c>
      <c r="N13" s="6">
        <v>0</v>
      </c>
      <c r="O13" s="4">
        <v>5</v>
      </c>
      <c r="P13" s="5">
        <v>52</v>
      </c>
      <c r="Q13" s="5">
        <v>0</v>
      </c>
      <c r="R13" s="6">
        <v>0</v>
      </c>
      <c r="S13" s="4">
        <v>5</v>
      </c>
      <c r="T13" s="5">
        <v>47</v>
      </c>
      <c r="U13" s="5">
        <v>0</v>
      </c>
      <c r="V13" s="6">
        <v>0</v>
      </c>
      <c r="W13" s="4">
        <v>5</v>
      </c>
      <c r="X13" s="5">
        <v>55</v>
      </c>
      <c r="Y13" s="5">
        <v>0</v>
      </c>
      <c r="Z13" s="6">
        <v>0</v>
      </c>
      <c r="AA13" s="15">
        <f t="shared" si="0"/>
        <v>1000</v>
      </c>
    </row>
    <row r="14" spans="2:27">
      <c r="B14" s="4" t="s">
        <v>10</v>
      </c>
      <c r="C14" s="4">
        <v>5</v>
      </c>
      <c r="D14" s="5">
        <v>55</v>
      </c>
      <c r="E14" s="5">
        <v>0</v>
      </c>
      <c r="F14" s="6">
        <v>0</v>
      </c>
      <c r="G14" s="4">
        <v>5</v>
      </c>
      <c r="H14" s="5">
        <v>55</v>
      </c>
      <c r="I14" s="5">
        <v>0</v>
      </c>
      <c r="J14" s="6">
        <v>0</v>
      </c>
      <c r="K14" s="4">
        <v>5</v>
      </c>
      <c r="L14" s="5">
        <v>55</v>
      </c>
      <c r="M14" s="17">
        <v>0</v>
      </c>
      <c r="N14" s="6">
        <v>0</v>
      </c>
      <c r="O14" s="4">
        <v>5</v>
      </c>
      <c r="P14" s="5">
        <v>54</v>
      </c>
      <c r="Q14" s="5">
        <v>0</v>
      </c>
      <c r="R14" s="6">
        <v>0</v>
      </c>
      <c r="S14" s="4">
        <v>5</v>
      </c>
      <c r="T14" s="5">
        <v>55</v>
      </c>
      <c r="U14" s="5">
        <v>0</v>
      </c>
      <c r="V14" s="6">
        <v>0</v>
      </c>
      <c r="W14" s="4">
        <v>5</v>
      </c>
      <c r="X14" s="5">
        <v>55</v>
      </c>
      <c r="Y14" s="5">
        <v>0</v>
      </c>
      <c r="Z14" s="6">
        <v>0</v>
      </c>
      <c r="AA14" s="15">
        <f t="shared" si="0"/>
        <v>0</v>
      </c>
    </row>
    <row r="15" spans="2:27">
      <c r="B15" s="4" t="s">
        <v>6</v>
      </c>
      <c r="C15" s="4">
        <v>5</v>
      </c>
      <c r="D15" s="5">
        <v>55</v>
      </c>
      <c r="E15" s="5">
        <v>0</v>
      </c>
      <c r="F15" s="6">
        <v>0</v>
      </c>
      <c r="G15" s="4">
        <v>5</v>
      </c>
      <c r="H15" s="5">
        <v>51</v>
      </c>
      <c r="I15" s="5">
        <v>0</v>
      </c>
      <c r="J15" s="6">
        <v>0</v>
      </c>
      <c r="K15" s="4">
        <v>5</v>
      </c>
      <c r="L15" s="5">
        <v>55</v>
      </c>
      <c r="M15" s="17">
        <v>0</v>
      </c>
      <c r="N15" s="6">
        <v>0</v>
      </c>
      <c r="O15" s="4">
        <v>5</v>
      </c>
      <c r="P15" s="5">
        <v>55</v>
      </c>
      <c r="Q15" s="5">
        <v>0</v>
      </c>
      <c r="R15" s="6">
        <v>0</v>
      </c>
      <c r="S15" s="4">
        <v>5</v>
      </c>
      <c r="T15" s="5">
        <v>58</v>
      </c>
      <c r="U15" s="10">
        <v>0.56597222222222221</v>
      </c>
      <c r="V15" s="6">
        <v>3000</v>
      </c>
      <c r="W15" s="4">
        <v>5</v>
      </c>
      <c r="X15" s="5">
        <v>43</v>
      </c>
      <c r="Y15" s="5">
        <v>0</v>
      </c>
      <c r="Z15" s="6">
        <v>0</v>
      </c>
      <c r="AA15" s="15">
        <f t="shared" si="0"/>
        <v>3000</v>
      </c>
    </row>
    <row r="16" spans="2:27">
      <c r="B16" s="7" t="s">
        <v>2</v>
      </c>
      <c r="C16" s="7">
        <v>5</v>
      </c>
      <c r="D16" s="8">
        <v>58</v>
      </c>
      <c r="E16" s="8">
        <v>0</v>
      </c>
      <c r="F16" s="9">
        <v>3000</v>
      </c>
      <c r="G16" s="7">
        <v>5</v>
      </c>
      <c r="H16" s="8">
        <v>53</v>
      </c>
      <c r="I16" s="8">
        <v>0</v>
      </c>
      <c r="J16" s="9">
        <v>0</v>
      </c>
      <c r="K16" s="7">
        <v>5</v>
      </c>
      <c r="L16" s="8">
        <v>54</v>
      </c>
      <c r="M16" s="8">
        <v>0</v>
      </c>
      <c r="N16" s="9">
        <v>0</v>
      </c>
      <c r="O16" s="7">
        <v>5</v>
      </c>
      <c r="P16" s="8">
        <v>55</v>
      </c>
      <c r="Q16" s="8">
        <v>0</v>
      </c>
      <c r="R16" s="9">
        <v>0</v>
      </c>
      <c r="S16" s="7">
        <v>5</v>
      </c>
      <c r="T16" s="8">
        <v>52</v>
      </c>
      <c r="U16" s="8">
        <v>0</v>
      </c>
      <c r="V16" s="9">
        <v>0</v>
      </c>
      <c r="W16" s="7">
        <v>5</v>
      </c>
      <c r="X16" s="8">
        <v>55</v>
      </c>
      <c r="Y16" s="8">
        <v>0</v>
      </c>
      <c r="Z16" s="9">
        <v>0</v>
      </c>
      <c r="AA16" s="16">
        <f t="shared" si="0"/>
        <v>3000</v>
      </c>
    </row>
    <row r="17" spans="2:27">
      <c r="W17" s="38" t="s">
        <v>32</v>
      </c>
      <c r="X17" s="38"/>
      <c r="Y17" s="38"/>
      <c r="Z17" s="38"/>
      <c r="AA17" s="19">
        <f>SUM(AA4:AA16)</f>
        <v>156000</v>
      </c>
    </row>
    <row r="20" spans="2:27">
      <c r="B20" s="11"/>
      <c r="C20" s="41" t="s">
        <v>36</v>
      </c>
      <c r="D20" s="42"/>
      <c r="E20" s="42"/>
      <c r="F20" s="43"/>
      <c r="G20" s="41" t="s">
        <v>37</v>
      </c>
      <c r="H20" s="42"/>
      <c r="I20" s="42"/>
      <c r="J20" s="43"/>
      <c r="K20" s="41" t="s">
        <v>38</v>
      </c>
      <c r="L20" s="42"/>
      <c r="M20" s="42"/>
      <c r="N20" s="43"/>
      <c r="O20" s="41" t="s">
        <v>39</v>
      </c>
      <c r="P20" s="42"/>
      <c r="Q20" s="42"/>
      <c r="R20" s="43"/>
      <c r="S20" s="41" t="s">
        <v>40</v>
      </c>
      <c r="T20" s="42"/>
      <c r="U20" s="42"/>
      <c r="V20" s="43"/>
      <c r="W20" s="41" t="s">
        <v>41</v>
      </c>
      <c r="X20" s="42"/>
      <c r="Y20" s="42"/>
      <c r="Z20" s="43"/>
      <c r="AA20" s="39" t="s">
        <v>31</v>
      </c>
    </row>
    <row r="21" spans="2:27">
      <c r="B21" s="12" t="s">
        <v>22</v>
      </c>
      <c r="C21" s="44" t="s">
        <v>33</v>
      </c>
      <c r="D21" s="45"/>
      <c r="E21" s="13" t="s">
        <v>12</v>
      </c>
      <c r="F21" s="14" t="s">
        <v>17</v>
      </c>
      <c r="G21" s="44" t="s">
        <v>23</v>
      </c>
      <c r="H21" s="45"/>
      <c r="I21" s="13" t="s">
        <v>12</v>
      </c>
      <c r="J21" s="14" t="s">
        <v>17</v>
      </c>
      <c r="K21" s="44" t="s">
        <v>23</v>
      </c>
      <c r="L21" s="45"/>
      <c r="M21" s="13" t="s">
        <v>12</v>
      </c>
      <c r="N21" s="14" t="s">
        <v>17</v>
      </c>
      <c r="O21" s="44" t="s">
        <v>23</v>
      </c>
      <c r="P21" s="45"/>
      <c r="Q21" s="13" t="s">
        <v>12</v>
      </c>
      <c r="R21" s="14" t="s">
        <v>17</v>
      </c>
      <c r="S21" s="44" t="s">
        <v>23</v>
      </c>
      <c r="T21" s="45"/>
      <c r="U21" s="13" t="s">
        <v>12</v>
      </c>
      <c r="V21" s="14" t="s">
        <v>17</v>
      </c>
      <c r="W21" s="44" t="s">
        <v>23</v>
      </c>
      <c r="X21" s="45"/>
      <c r="Y21" s="13" t="s">
        <v>12</v>
      </c>
      <c r="Z21" s="14" t="s">
        <v>17</v>
      </c>
      <c r="AA21" s="40"/>
    </row>
    <row r="22" spans="2:27">
      <c r="B22" s="4" t="s">
        <v>42</v>
      </c>
      <c r="C22" s="28" t="s">
        <v>75</v>
      </c>
      <c r="D22" s="29" t="s">
        <v>76</v>
      </c>
      <c r="E22" s="29">
        <v>0</v>
      </c>
      <c r="F22" s="30">
        <v>0</v>
      </c>
      <c r="G22" s="28">
        <v>6</v>
      </c>
      <c r="H22" s="29">
        <v>3</v>
      </c>
      <c r="I22" s="29">
        <v>0</v>
      </c>
      <c r="J22" s="30">
        <v>8000</v>
      </c>
      <c r="K22" s="28">
        <v>6</v>
      </c>
      <c r="L22" s="29">
        <v>3</v>
      </c>
      <c r="M22" s="29">
        <v>0</v>
      </c>
      <c r="N22" s="30">
        <v>8000</v>
      </c>
      <c r="O22" s="28">
        <v>5</v>
      </c>
      <c r="P22" s="29">
        <v>54</v>
      </c>
      <c r="Q22" s="29">
        <v>0</v>
      </c>
      <c r="R22" s="30">
        <v>0</v>
      </c>
      <c r="S22" s="28">
        <v>6</v>
      </c>
      <c r="T22" s="29">
        <v>2</v>
      </c>
      <c r="U22" s="29"/>
      <c r="V22" s="30">
        <v>7000</v>
      </c>
      <c r="W22" s="28"/>
      <c r="X22" s="29"/>
      <c r="Y22" s="29"/>
      <c r="Z22" s="30"/>
      <c r="AA22" s="15">
        <f>SUM(F22,J22,N22,R22,V22,Z22)</f>
        <v>23000</v>
      </c>
    </row>
    <row r="23" spans="2:27">
      <c r="B23" s="4" t="s">
        <v>43</v>
      </c>
      <c r="C23" s="28">
        <v>5</v>
      </c>
      <c r="D23" s="29">
        <v>50</v>
      </c>
      <c r="E23" s="29">
        <v>0</v>
      </c>
      <c r="F23" s="30">
        <v>0</v>
      </c>
      <c r="G23" s="28">
        <v>5</v>
      </c>
      <c r="H23" s="29">
        <v>48</v>
      </c>
      <c r="I23" s="29">
        <v>0</v>
      </c>
      <c r="J23" s="30">
        <v>0</v>
      </c>
      <c r="K23" s="28">
        <v>5</v>
      </c>
      <c r="L23" s="29">
        <v>49</v>
      </c>
      <c r="M23" s="29">
        <v>0</v>
      </c>
      <c r="N23" s="30">
        <v>0</v>
      </c>
      <c r="O23" s="28">
        <v>5</v>
      </c>
      <c r="P23" s="29">
        <v>52</v>
      </c>
      <c r="Q23" s="29">
        <v>0</v>
      </c>
      <c r="R23" s="30">
        <v>0</v>
      </c>
      <c r="S23" s="28">
        <v>5</v>
      </c>
      <c r="T23" s="29">
        <v>45</v>
      </c>
      <c r="U23" s="29"/>
      <c r="V23" s="30"/>
      <c r="W23" s="28"/>
      <c r="X23" s="29"/>
      <c r="Y23" s="29"/>
      <c r="Z23" s="30"/>
      <c r="AA23" s="15">
        <f t="shared" ref="AA23:AA34" si="1">SUM(F23,J23,N23,R23,V23,Z23)</f>
        <v>0</v>
      </c>
    </row>
    <row r="24" spans="2:27">
      <c r="B24" s="4" t="s">
        <v>44</v>
      </c>
      <c r="C24" s="28" t="s">
        <v>75</v>
      </c>
      <c r="D24" s="29" t="s">
        <v>76</v>
      </c>
      <c r="E24" s="29">
        <v>0</v>
      </c>
      <c r="F24" s="30">
        <v>0</v>
      </c>
      <c r="G24" s="28">
        <v>5</v>
      </c>
      <c r="H24" s="29">
        <v>55</v>
      </c>
      <c r="I24" s="29">
        <v>0</v>
      </c>
      <c r="J24" s="30">
        <v>0</v>
      </c>
      <c r="K24" s="28">
        <v>5</v>
      </c>
      <c r="L24" s="29">
        <v>54</v>
      </c>
      <c r="M24" s="29">
        <v>0</v>
      </c>
      <c r="N24" s="30">
        <v>0</v>
      </c>
      <c r="O24" s="28">
        <v>5</v>
      </c>
      <c r="P24" s="29">
        <v>59</v>
      </c>
      <c r="Q24" s="29">
        <v>0</v>
      </c>
      <c r="R24" s="30">
        <v>4000</v>
      </c>
      <c r="S24" s="28">
        <v>5</v>
      </c>
      <c r="T24" s="29">
        <v>54</v>
      </c>
      <c r="U24" s="29"/>
      <c r="V24" s="30"/>
      <c r="W24" s="28"/>
      <c r="X24" s="29"/>
      <c r="Y24" s="29"/>
      <c r="Z24" s="30"/>
      <c r="AA24" s="15">
        <f t="shared" si="1"/>
        <v>4000</v>
      </c>
    </row>
    <row r="25" spans="2:27">
      <c r="B25" s="4" t="s">
        <v>46</v>
      </c>
      <c r="C25" s="28">
        <v>5</v>
      </c>
      <c r="D25" s="29">
        <v>54</v>
      </c>
      <c r="E25" s="29">
        <v>0</v>
      </c>
      <c r="F25" s="30">
        <v>0</v>
      </c>
      <c r="G25" s="28">
        <v>5</v>
      </c>
      <c r="H25" s="31">
        <v>54</v>
      </c>
      <c r="I25" s="29">
        <v>0</v>
      </c>
      <c r="J25" s="30">
        <v>0</v>
      </c>
      <c r="K25" s="28">
        <v>5</v>
      </c>
      <c r="L25" s="29">
        <v>54</v>
      </c>
      <c r="M25" s="29">
        <v>0</v>
      </c>
      <c r="N25" s="30">
        <v>0</v>
      </c>
      <c r="O25" s="28">
        <v>5</v>
      </c>
      <c r="P25" s="29">
        <v>54</v>
      </c>
      <c r="Q25" s="29">
        <v>0</v>
      </c>
      <c r="R25" s="30">
        <v>0</v>
      </c>
      <c r="S25" s="28">
        <v>5</v>
      </c>
      <c r="T25" s="29">
        <v>51</v>
      </c>
      <c r="U25" s="29" t="s">
        <v>77</v>
      </c>
      <c r="V25" s="30"/>
      <c r="W25" s="28"/>
      <c r="X25" s="29"/>
      <c r="Y25" s="29"/>
      <c r="Z25" s="30"/>
      <c r="AA25" s="15">
        <f t="shared" si="1"/>
        <v>0</v>
      </c>
    </row>
    <row r="26" spans="2:27">
      <c r="B26" s="4" t="s">
        <v>47</v>
      </c>
      <c r="C26" s="28" t="s">
        <v>75</v>
      </c>
      <c r="D26" s="29" t="s">
        <v>76</v>
      </c>
      <c r="E26" s="29" t="s">
        <v>79</v>
      </c>
      <c r="F26" s="30">
        <v>0</v>
      </c>
      <c r="G26" s="28">
        <v>5</v>
      </c>
      <c r="H26" s="29">
        <v>50</v>
      </c>
      <c r="I26" s="29">
        <v>0</v>
      </c>
      <c r="J26" s="30">
        <v>0</v>
      </c>
      <c r="K26" s="28">
        <v>5</v>
      </c>
      <c r="L26" s="29">
        <v>55</v>
      </c>
      <c r="M26" s="29">
        <v>0</v>
      </c>
      <c r="N26" s="30">
        <v>0</v>
      </c>
      <c r="O26" s="28">
        <v>5</v>
      </c>
      <c r="P26" s="29">
        <v>51</v>
      </c>
      <c r="Q26" s="29">
        <v>0</v>
      </c>
      <c r="R26" s="30">
        <v>0</v>
      </c>
      <c r="S26" s="28">
        <v>5</v>
      </c>
      <c r="T26" s="29">
        <v>55</v>
      </c>
      <c r="U26" s="29"/>
      <c r="V26" s="30"/>
      <c r="W26" s="28"/>
      <c r="X26" s="29"/>
      <c r="Y26" s="29"/>
      <c r="Z26" s="30"/>
      <c r="AA26" s="15">
        <f t="shared" si="1"/>
        <v>0</v>
      </c>
    </row>
    <row r="27" spans="2:27">
      <c r="B27" s="4" t="s">
        <v>48</v>
      </c>
      <c r="C27" s="28" t="s">
        <v>75</v>
      </c>
      <c r="D27" s="29" t="s">
        <v>76</v>
      </c>
      <c r="E27" s="29">
        <v>0</v>
      </c>
      <c r="F27" s="30">
        <v>0</v>
      </c>
      <c r="G27" s="28">
        <v>5</v>
      </c>
      <c r="H27" s="29">
        <v>55</v>
      </c>
      <c r="I27" s="29">
        <v>0</v>
      </c>
      <c r="J27" s="30">
        <v>0</v>
      </c>
      <c r="K27" s="28">
        <v>5</v>
      </c>
      <c r="L27" s="29">
        <v>51</v>
      </c>
      <c r="M27" s="29">
        <v>0</v>
      </c>
      <c r="N27" s="30">
        <v>0</v>
      </c>
      <c r="O27" s="28">
        <v>5</v>
      </c>
      <c r="P27" s="29">
        <v>54</v>
      </c>
      <c r="Q27" s="29">
        <v>0</v>
      </c>
      <c r="R27" s="30">
        <v>0</v>
      </c>
      <c r="S27" s="28">
        <v>5</v>
      </c>
      <c r="T27" s="29">
        <v>53</v>
      </c>
      <c r="U27" s="29"/>
      <c r="V27" s="30"/>
      <c r="W27" s="28"/>
      <c r="X27" s="29"/>
      <c r="Y27" s="29"/>
      <c r="Z27" s="30"/>
      <c r="AA27" s="15">
        <f t="shared" si="1"/>
        <v>0</v>
      </c>
    </row>
    <row r="28" spans="2:27">
      <c r="B28" s="4" t="s">
        <v>49</v>
      </c>
      <c r="C28" s="28">
        <v>5</v>
      </c>
      <c r="D28" s="29">
        <v>54</v>
      </c>
      <c r="E28" s="29">
        <v>0</v>
      </c>
      <c r="F28" s="30">
        <v>0</v>
      </c>
      <c r="G28" s="28">
        <v>5</v>
      </c>
      <c r="H28" s="29">
        <v>54</v>
      </c>
      <c r="I28" s="29">
        <v>0</v>
      </c>
      <c r="J28" s="30">
        <v>0</v>
      </c>
      <c r="K28" s="28">
        <v>5</v>
      </c>
      <c r="L28" s="29">
        <v>55</v>
      </c>
      <c r="M28" s="29">
        <v>0</v>
      </c>
      <c r="N28" s="30">
        <v>0</v>
      </c>
      <c r="O28" s="28">
        <v>5</v>
      </c>
      <c r="P28" s="29">
        <v>54</v>
      </c>
      <c r="Q28" s="29">
        <v>0</v>
      </c>
      <c r="R28" s="30">
        <v>0</v>
      </c>
      <c r="S28" s="28">
        <v>5</v>
      </c>
      <c r="T28" s="29">
        <v>55</v>
      </c>
      <c r="U28" s="29"/>
      <c r="V28" s="30"/>
      <c r="W28" s="28"/>
      <c r="X28" s="29"/>
      <c r="Y28" s="29"/>
      <c r="Z28" s="30"/>
      <c r="AA28" s="15">
        <f t="shared" si="1"/>
        <v>0</v>
      </c>
    </row>
    <row r="29" spans="2:27">
      <c r="B29" s="4" t="s">
        <v>50</v>
      </c>
      <c r="C29" s="28" t="s">
        <v>75</v>
      </c>
      <c r="D29" s="29" t="s">
        <v>76</v>
      </c>
      <c r="E29" s="29" t="s">
        <v>79</v>
      </c>
      <c r="F29" s="30">
        <v>0</v>
      </c>
      <c r="G29" s="28">
        <v>5</v>
      </c>
      <c r="H29" s="29">
        <v>53</v>
      </c>
      <c r="I29" s="29">
        <v>0</v>
      </c>
      <c r="J29" s="30">
        <v>0</v>
      </c>
      <c r="K29" s="28">
        <v>6</v>
      </c>
      <c r="L29" s="29">
        <v>54</v>
      </c>
      <c r="M29" s="29">
        <v>0</v>
      </c>
      <c r="N29" s="30">
        <v>59000</v>
      </c>
      <c r="O29" s="28">
        <v>5</v>
      </c>
      <c r="P29" s="29">
        <v>54</v>
      </c>
      <c r="Q29" s="29">
        <v>0</v>
      </c>
      <c r="R29" s="30">
        <v>0</v>
      </c>
      <c r="S29" s="28">
        <v>5</v>
      </c>
      <c r="T29" s="29">
        <v>53</v>
      </c>
      <c r="U29" s="29"/>
      <c r="V29" s="30"/>
      <c r="W29" s="28"/>
      <c r="X29" s="29"/>
      <c r="Y29" s="29"/>
      <c r="Z29" s="30"/>
      <c r="AA29" s="15">
        <f t="shared" si="1"/>
        <v>59000</v>
      </c>
    </row>
    <row r="30" spans="2:27">
      <c r="B30" s="4" t="s">
        <v>51</v>
      </c>
      <c r="C30" s="28" t="s">
        <v>75</v>
      </c>
      <c r="D30" s="29" t="s">
        <v>76</v>
      </c>
      <c r="E30" s="29" t="s">
        <v>77</v>
      </c>
      <c r="F30" s="30">
        <v>0</v>
      </c>
      <c r="G30" s="28">
        <v>5</v>
      </c>
      <c r="H30" s="29">
        <v>54</v>
      </c>
      <c r="I30" s="29">
        <v>0</v>
      </c>
      <c r="J30" s="30">
        <v>0</v>
      </c>
      <c r="K30" s="28">
        <v>5</v>
      </c>
      <c r="L30" s="29">
        <v>49</v>
      </c>
      <c r="M30" s="29">
        <v>0</v>
      </c>
      <c r="N30" s="30">
        <v>0</v>
      </c>
      <c r="O30" s="28">
        <v>5</v>
      </c>
      <c r="P30" s="29">
        <v>51</v>
      </c>
      <c r="Q30" s="29">
        <v>0</v>
      </c>
      <c r="R30" s="30">
        <v>0</v>
      </c>
      <c r="S30" s="28">
        <v>5</v>
      </c>
      <c r="T30" s="29">
        <v>51</v>
      </c>
      <c r="U30" s="29"/>
      <c r="V30" s="30"/>
      <c r="W30" s="28"/>
      <c r="X30" s="29"/>
      <c r="Y30" s="29"/>
      <c r="Z30" s="30"/>
      <c r="AA30" s="15">
        <f t="shared" si="1"/>
        <v>0</v>
      </c>
    </row>
    <row r="31" spans="2:27">
      <c r="B31" s="4" t="s">
        <v>52</v>
      </c>
      <c r="C31" s="28" t="s">
        <v>75</v>
      </c>
      <c r="D31" s="29" t="s">
        <v>76</v>
      </c>
      <c r="E31" s="29">
        <v>0</v>
      </c>
      <c r="F31" s="30">
        <v>0</v>
      </c>
      <c r="G31" s="28">
        <v>5</v>
      </c>
      <c r="H31" s="29">
        <v>54</v>
      </c>
      <c r="I31" s="29">
        <v>0</v>
      </c>
      <c r="J31" s="30">
        <v>0</v>
      </c>
      <c r="K31" s="28">
        <v>5</v>
      </c>
      <c r="L31" s="29">
        <v>53</v>
      </c>
      <c r="M31" s="29">
        <v>0</v>
      </c>
      <c r="N31" s="30">
        <v>0</v>
      </c>
      <c r="O31" s="28">
        <v>5</v>
      </c>
      <c r="P31" s="29">
        <v>55</v>
      </c>
      <c r="Q31" s="29">
        <v>0</v>
      </c>
      <c r="R31" s="30">
        <v>0</v>
      </c>
      <c r="S31" s="28">
        <v>5</v>
      </c>
      <c r="T31" s="29">
        <v>50</v>
      </c>
      <c r="U31" s="29"/>
      <c r="V31" s="30"/>
      <c r="W31" s="28"/>
      <c r="X31" s="29"/>
      <c r="Y31" s="29"/>
      <c r="Z31" s="30"/>
      <c r="AA31" s="15">
        <f t="shared" si="1"/>
        <v>0</v>
      </c>
    </row>
    <row r="32" spans="2:27">
      <c r="B32" s="4" t="s">
        <v>53</v>
      </c>
      <c r="C32" s="28" t="s">
        <v>75</v>
      </c>
      <c r="D32" s="29" t="s">
        <v>76</v>
      </c>
      <c r="E32" s="29">
        <v>0</v>
      </c>
      <c r="F32" s="30">
        <v>0</v>
      </c>
      <c r="G32" s="28">
        <v>5</v>
      </c>
      <c r="H32" s="29">
        <v>48</v>
      </c>
      <c r="I32" s="29">
        <v>0</v>
      </c>
      <c r="J32" s="30">
        <v>0</v>
      </c>
      <c r="K32" s="28">
        <v>5</v>
      </c>
      <c r="L32" s="29">
        <v>58</v>
      </c>
      <c r="M32" s="29">
        <v>0</v>
      </c>
      <c r="N32" s="30">
        <v>3000</v>
      </c>
      <c r="O32" s="28">
        <v>5</v>
      </c>
      <c r="P32" s="29">
        <v>51</v>
      </c>
      <c r="Q32" s="29">
        <v>0</v>
      </c>
      <c r="R32" s="30">
        <v>0</v>
      </c>
      <c r="S32" s="28">
        <v>5</v>
      </c>
      <c r="T32" s="29">
        <v>45</v>
      </c>
      <c r="U32" s="29"/>
      <c r="V32" s="30"/>
      <c r="W32" s="28"/>
      <c r="X32" s="29"/>
      <c r="Y32" s="29"/>
      <c r="Z32" s="30"/>
      <c r="AA32" s="15">
        <f t="shared" si="1"/>
        <v>3000</v>
      </c>
    </row>
    <row r="33" spans="2:27">
      <c r="B33" s="4" t="s">
        <v>54</v>
      </c>
      <c r="C33" s="28">
        <v>5</v>
      </c>
      <c r="D33" s="29">
        <v>46</v>
      </c>
      <c r="E33" s="29">
        <v>0</v>
      </c>
      <c r="F33" s="30">
        <v>0</v>
      </c>
      <c r="G33" s="28">
        <v>5</v>
      </c>
      <c r="H33" s="29">
        <v>47</v>
      </c>
      <c r="I33" s="29">
        <v>0</v>
      </c>
      <c r="J33" s="30">
        <v>0</v>
      </c>
      <c r="K33" s="28">
        <v>5</v>
      </c>
      <c r="L33" s="29">
        <v>47</v>
      </c>
      <c r="M33" s="29">
        <v>0</v>
      </c>
      <c r="N33" s="30">
        <v>0</v>
      </c>
      <c r="O33" s="28">
        <v>5</v>
      </c>
      <c r="P33" s="29">
        <v>48</v>
      </c>
      <c r="Q33" s="29">
        <v>0</v>
      </c>
      <c r="R33" s="30">
        <v>0</v>
      </c>
      <c r="S33" s="28">
        <v>5</v>
      </c>
      <c r="T33" s="29">
        <v>50</v>
      </c>
      <c r="U33" s="32"/>
      <c r="V33" s="30"/>
      <c r="W33" s="28"/>
      <c r="X33" s="29"/>
      <c r="Y33" s="29"/>
      <c r="Z33" s="30"/>
      <c r="AA33" s="15">
        <f t="shared" si="1"/>
        <v>0</v>
      </c>
    </row>
    <row r="34" spans="2:27">
      <c r="B34" s="7" t="s">
        <v>55</v>
      </c>
      <c r="C34" s="33">
        <v>5</v>
      </c>
      <c r="D34" s="34">
        <v>52</v>
      </c>
      <c r="E34" s="34">
        <v>0</v>
      </c>
      <c r="F34" s="35">
        <v>0</v>
      </c>
      <c r="G34" s="33">
        <v>5</v>
      </c>
      <c r="H34" s="34">
        <v>55</v>
      </c>
      <c r="I34" s="34">
        <v>0</v>
      </c>
      <c r="J34" s="35">
        <v>0</v>
      </c>
      <c r="K34" s="33">
        <v>5</v>
      </c>
      <c r="L34" s="34">
        <v>55</v>
      </c>
      <c r="M34" s="37" t="s">
        <v>78</v>
      </c>
      <c r="N34" s="35">
        <v>5000</v>
      </c>
      <c r="O34" s="33">
        <v>5</v>
      </c>
      <c r="P34" s="34">
        <v>54</v>
      </c>
      <c r="Q34" s="34">
        <v>0</v>
      </c>
      <c r="R34" s="35">
        <v>0</v>
      </c>
      <c r="S34" s="33">
        <v>5</v>
      </c>
      <c r="T34" s="34">
        <v>55</v>
      </c>
      <c r="U34" s="34"/>
      <c r="V34" s="35"/>
      <c r="W34" s="33"/>
      <c r="X34" s="34"/>
      <c r="Y34" s="34"/>
      <c r="Z34" s="35"/>
      <c r="AA34" s="16">
        <f t="shared" si="1"/>
        <v>5000</v>
      </c>
    </row>
    <row r="35" spans="2:27">
      <c r="W35" s="46" t="s">
        <v>32</v>
      </c>
      <c r="X35" s="46"/>
      <c r="Y35" s="46"/>
      <c r="Z35" s="46"/>
      <c r="AA35" s="19">
        <f>SUM(AA22:AA34)</f>
        <v>94000</v>
      </c>
    </row>
  </sheetData>
  <mergeCells count="28">
    <mergeCell ref="W35:Z35"/>
    <mergeCell ref="W20:Z20"/>
    <mergeCell ref="AA20:AA21"/>
    <mergeCell ref="C21:D21"/>
    <mergeCell ref="G21:H21"/>
    <mergeCell ref="K21:L21"/>
    <mergeCell ref="O21:P21"/>
    <mergeCell ref="S21:T21"/>
    <mergeCell ref="W21:X21"/>
    <mergeCell ref="C20:F20"/>
    <mergeCell ref="G20:J20"/>
    <mergeCell ref="K20:N20"/>
    <mergeCell ref="O20:R20"/>
    <mergeCell ref="S20:V20"/>
    <mergeCell ref="C3:D3"/>
    <mergeCell ref="C2:F2"/>
    <mergeCell ref="G2:J2"/>
    <mergeCell ref="G3:H3"/>
    <mergeCell ref="K2:N2"/>
    <mergeCell ref="K3:L3"/>
    <mergeCell ref="W17:Z17"/>
    <mergeCell ref="AA2:AA3"/>
    <mergeCell ref="O2:R2"/>
    <mergeCell ref="O3:P3"/>
    <mergeCell ref="S2:V2"/>
    <mergeCell ref="S3:T3"/>
    <mergeCell ref="W2:Z2"/>
    <mergeCell ref="W3:X3"/>
  </mergeCells>
  <phoneticPr fontId="1" type="noConversion"/>
  <conditionalFormatting sqref="F4">
    <cfRule type="cellIs" dxfId="40" priority="40" operator="greaterThan">
      <formula>0</formula>
    </cfRule>
    <cfRule type="cellIs" dxfId="39" priority="41" operator="greaterThan">
      <formula>0</formula>
    </cfRule>
  </conditionalFormatting>
  <conditionalFormatting sqref="F5:F16">
    <cfRule type="cellIs" dxfId="38" priority="38" operator="greaterThan">
      <formula>1000</formula>
    </cfRule>
    <cfRule type="cellIs" dxfId="37" priority="39" operator="greaterThan">
      <formula>0</formula>
    </cfRule>
  </conditionalFormatting>
  <conditionalFormatting sqref="J4:J16">
    <cfRule type="cellIs" dxfId="36" priority="35" operator="greaterThan">
      <formula>0</formula>
    </cfRule>
    <cfRule type="cellIs" dxfId="35" priority="36" operator="greaterThan">
      <formula>0</formula>
    </cfRule>
    <cfRule type="cellIs" dxfId="34" priority="37" operator="greaterThan">
      <formula>0</formula>
    </cfRule>
  </conditionalFormatting>
  <conditionalFormatting sqref="N4:N16">
    <cfRule type="cellIs" dxfId="33" priority="34" operator="greaterThan">
      <formula>0</formula>
    </cfRule>
  </conditionalFormatting>
  <conditionalFormatting sqref="AA4:AA16">
    <cfRule type="cellIs" dxfId="32" priority="33" operator="greaterThan">
      <formula>0</formula>
    </cfRule>
  </conditionalFormatting>
  <conditionalFormatting sqref="V4:V15">
    <cfRule type="cellIs" dxfId="31" priority="31" operator="greaterThan">
      <formula>0</formula>
    </cfRule>
    <cfRule type="cellIs" dxfId="30" priority="32" operator="greaterThan">
      <formula>0</formula>
    </cfRule>
  </conditionalFormatting>
  <conditionalFormatting sqref="D4:D16">
    <cfRule type="cellIs" dxfId="29" priority="30" operator="greaterThan">
      <formula>55</formula>
    </cfRule>
  </conditionalFormatting>
  <conditionalFormatting sqref="H4:H7 H9:H11 H13:H16">
    <cfRule type="cellIs" dxfId="28" priority="27" operator="greaterThan">
      <formula>55</formula>
    </cfRule>
    <cfRule type="cellIs" dxfId="27" priority="29" operator="greaterThan">
      <formula>55</formula>
    </cfRule>
  </conditionalFormatting>
  <conditionalFormatting sqref="L4:L16">
    <cfRule type="cellIs" dxfId="26" priority="28" operator="greaterThan">
      <formula>55</formula>
    </cfRule>
  </conditionalFormatting>
  <conditionalFormatting sqref="H5:H14">
    <cfRule type="cellIs" dxfId="25" priority="25" operator="greaterThan">
      <formula>55</formula>
    </cfRule>
  </conditionalFormatting>
  <conditionalFormatting sqref="T5:T15">
    <cfRule type="cellIs" dxfId="24" priority="24" operator="greaterThan">
      <formula>55</formula>
    </cfRule>
  </conditionalFormatting>
  <conditionalFormatting sqref="Z4:Z16">
    <cfRule type="cellIs" dxfId="23" priority="23" operator="greaterThan">
      <formula>0</formula>
    </cfRule>
  </conditionalFormatting>
  <conditionalFormatting sqref="AA22:AA34">
    <cfRule type="cellIs" dxfId="22" priority="14" operator="greaterThan">
      <formula>0</formula>
    </cfRule>
  </conditionalFormatting>
  <conditionalFormatting sqref="J22:J34">
    <cfRule type="cellIs" dxfId="21" priority="4" operator="greaterThan">
      <formula>0</formula>
    </cfRule>
  </conditionalFormatting>
  <conditionalFormatting sqref="N22:N34">
    <cfRule type="cellIs" dxfId="20" priority="3" operator="greaterThan">
      <formula>0</formula>
    </cfRule>
  </conditionalFormatting>
  <conditionalFormatting sqref="R22:R34 V22:V34">
    <cfRule type="cellIs" dxfId="19" priority="2" operator="greaterThan">
      <formula>0</formula>
    </cfRule>
  </conditionalFormatting>
  <conditionalFormatting sqref="Z22:Z34">
    <cfRule type="cellIs" dxfId="18" priority="1" operator="greaterThan">
      <formula>0</formula>
    </cfRule>
  </conditionalFormatting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workbookViewId="0">
      <selection activeCell="B2" sqref="B2"/>
    </sheetView>
  </sheetViews>
  <sheetFormatPr defaultRowHeight="16.5"/>
  <cols>
    <col min="2" max="2" width="2.5" bestFit="1" customWidth="1"/>
    <col min="3" max="3" width="3.5" bestFit="1" customWidth="1"/>
    <col min="4" max="5" width="7.125" bestFit="1" customWidth="1"/>
    <col min="6" max="6" width="9" bestFit="1" customWidth="1"/>
    <col min="7" max="7" width="11" bestFit="1" customWidth="1"/>
    <col min="8" max="8" width="6.5" bestFit="1" customWidth="1"/>
    <col min="10" max="10" width="7.5" bestFit="1" customWidth="1"/>
    <col min="11" max="11" width="19.75" bestFit="1" customWidth="1"/>
    <col min="12" max="12" width="10.875" bestFit="1" customWidth="1"/>
    <col min="13" max="13" width="3.5" bestFit="1" customWidth="1"/>
    <col min="17" max="17" width="6.25" bestFit="1" customWidth="1"/>
    <col min="18" max="18" width="2.5" bestFit="1" customWidth="1"/>
    <col min="19" max="19" width="3.5" bestFit="1" customWidth="1"/>
  </cols>
  <sheetData>
    <row r="1" spans="1:10">
      <c r="A1" t="s">
        <v>13</v>
      </c>
      <c r="B1" t="s">
        <v>14</v>
      </c>
      <c r="C1" t="s">
        <v>15</v>
      </c>
      <c r="D1" t="s">
        <v>18</v>
      </c>
      <c r="E1" t="s">
        <v>16</v>
      </c>
      <c r="F1" t="s">
        <v>19</v>
      </c>
      <c r="G1" t="s">
        <v>20</v>
      </c>
      <c r="H1" t="s">
        <v>21</v>
      </c>
    </row>
    <row r="2" spans="1:10">
      <c r="A2" t="s">
        <v>42</v>
      </c>
      <c r="E2">
        <f t="shared" ref="E2:E14" si="0">(B2*60+C2)-(5*60+55)</f>
        <v>-355</v>
      </c>
      <c r="F2">
        <f t="shared" ref="F2:F14" si="1">IF(E2&gt;0,E2*1000,0)</f>
        <v>0</v>
      </c>
      <c r="G2">
        <f t="shared" ref="G2:G14" si="2">IF(D2&lt;&gt;0,10000,0)</f>
        <v>0</v>
      </c>
      <c r="H2">
        <f t="shared" ref="H2:H14" si="3">SUM(F2,G2)</f>
        <v>0</v>
      </c>
    </row>
    <row r="3" spans="1:10">
      <c r="A3" t="s">
        <v>43</v>
      </c>
      <c r="B3">
        <v>5</v>
      </c>
      <c r="C3">
        <v>50</v>
      </c>
      <c r="E3">
        <f t="shared" si="0"/>
        <v>-5</v>
      </c>
      <c r="F3">
        <f t="shared" si="1"/>
        <v>0</v>
      </c>
      <c r="G3">
        <f t="shared" si="2"/>
        <v>0</v>
      </c>
      <c r="H3">
        <f t="shared" si="3"/>
        <v>0</v>
      </c>
    </row>
    <row r="4" spans="1:10">
      <c r="A4" t="s">
        <v>44</v>
      </c>
      <c r="E4">
        <f t="shared" si="0"/>
        <v>-355</v>
      </c>
      <c r="F4">
        <f t="shared" si="1"/>
        <v>0</v>
      </c>
      <c r="G4">
        <f t="shared" si="2"/>
        <v>0</v>
      </c>
      <c r="H4">
        <f t="shared" si="3"/>
        <v>0</v>
      </c>
    </row>
    <row r="5" spans="1:10">
      <c r="A5" t="s">
        <v>46</v>
      </c>
      <c r="B5">
        <v>5</v>
      </c>
      <c r="C5">
        <v>54</v>
      </c>
      <c r="E5">
        <f t="shared" si="0"/>
        <v>-1</v>
      </c>
      <c r="F5">
        <f t="shared" si="1"/>
        <v>0</v>
      </c>
      <c r="G5">
        <f t="shared" si="2"/>
        <v>0</v>
      </c>
      <c r="H5">
        <f t="shared" si="3"/>
        <v>0</v>
      </c>
    </row>
    <row r="6" spans="1:10">
      <c r="A6" t="s">
        <v>47</v>
      </c>
      <c r="E6">
        <f t="shared" si="0"/>
        <v>-355</v>
      </c>
      <c r="F6">
        <f t="shared" si="1"/>
        <v>0</v>
      </c>
      <c r="G6">
        <f t="shared" si="2"/>
        <v>0</v>
      </c>
      <c r="H6">
        <f t="shared" si="3"/>
        <v>0</v>
      </c>
    </row>
    <row r="7" spans="1:10">
      <c r="A7" t="s">
        <v>48</v>
      </c>
      <c r="E7">
        <f t="shared" si="0"/>
        <v>-355</v>
      </c>
      <c r="F7">
        <f t="shared" si="1"/>
        <v>0</v>
      </c>
      <c r="G7">
        <f t="shared" si="2"/>
        <v>0</v>
      </c>
      <c r="H7">
        <f t="shared" si="3"/>
        <v>0</v>
      </c>
    </row>
    <row r="8" spans="1:10">
      <c r="A8" t="s">
        <v>49</v>
      </c>
      <c r="B8">
        <v>5</v>
      </c>
      <c r="C8">
        <v>54</v>
      </c>
      <c r="E8">
        <f t="shared" si="0"/>
        <v>-1</v>
      </c>
      <c r="F8">
        <f t="shared" si="1"/>
        <v>0</v>
      </c>
      <c r="G8">
        <f t="shared" si="2"/>
        <v>0</v>
      </c>
      <c r="H8">
        <f t="shared" si="3"/>
        <v>0</v>
      </c>
    </row>
    <row r="9" spans="1:10">
      <c r="A9" t="s">
        <v>50</v>
      </c>
      <c r="E9">
        <f t="shared" si="0"/>
        <v>-355</v>
      </c>
      <c r="F9">
        <f t="shared" si="1"/>
        <v>0</v>
      </c>
      <c r="G9">
        <f t="shared" si="2"/>
        <v>0</v>
      </c>
      <c r="H9">
        <f t="shared" si="3"/>
        <v>0</v>
      </c>
    </row>
    <row r="10" spans="1:10">
      <c r="A10" t="s">
        <v>51</v>
      </c>
      <c r="E10">
        <f t="shared" si="0"/>
        <v>-355</v>
      </c>
      <c r="F10">
        <f t="shared" si="1"/>
        <v>0</v>
      </c>
      <c r="G10">
        <f t="shared" si="2"/>
        <v>0</v>
      </c>
      <c r="H10">
        <f t="shared" si="3"/>
        <v>0</v>
      </c>
    </row>
    <row r="11" spans="1:10">
      <c r="A11" t="s">
        <v>52</v>
      </c>
      <c r="E11">
        <f t="shared" si="0"/>
        <v>-355</v>
      </c>
      <c r="F11">
        <f t="shared" si="1"/>
        <v>0</v>
      </c>
      <c r="G11">
        <f t="shared" si="2"/>
        <v>0</v>
      </c>
      <c r="H11">
        <f t="shared" si="3"/>
        <v>0</v>
      </c>
    </row>
    <row r="12" spans="1:10">
      <c r="A12" t="s">
        <v>53</v>
      </c>
      <c r="E12">
        <f t="shared" si="0"/>
        <v>-355</v>
      </c>
      <c r="F12">
        <f t="shared" si="1"/>
        <v>0</v>
      </c>
      <c r="G12">
        <f t="shared" si="2"/>
        <v>0</v>
      </c>
      <c r="H12">
        <f t="shared" si="3"/>
        <v>0</v>
      </c>
    </row>
    <row r="13" spans="1:10">
      <c r="A13" t="s">
        <v>54</v>
      </c>
      <c r="B13">
        <v>5</v>
      </c>
      <c r="C13">
        <v>46</v>
      </c>
      <c r="E13">
        <f t="shared" si="0"/>
        <v>-9</v>
      </c>
      <c r="F13">
        <f t="shared" si="1"/>
        <v>0</v>
      </c>
      <c r="G13">
        <f t="shared" si="2"/>
        <v>0</v>
      </c>
      <c r="H13">
        <f t="shared" si="3"/>
        <v>0</v>
      </c>
    </row>
    <row r="14" spans="1:10">
      <c r="A14" t="s">
        <v>55</v>
      </c>
      <c r="B14">
        <v>5</v>
      </c>
      <c r="C14">
        <v>52</v>
      </c>
      <c r="E14">
        <f t="shared" si="0"/>
        <v>-3</v>
      </c>
      <c r="F14">
        <f t="shared" si="1"/>
        <v>0</v>
      </c>
      <c r="G14">
        <f t="shared" si="2"/>
        <v>0</v>
      </c>
      <c r="H14">
        <f t="shared" si="3"/>
        <v>0</v>
      </c>
    </row>
    <row r="16" spans="1:10">
      <c r="J16" s="2"/>
    </row>
    <row r="17" spans="10:15">
      <c r="J17" s="27" t="s">
        <v>56</v>
      </c>
      <c r="K17" t="s">
        <v>57</v>
      </c>
      <c r="L17">
        <v>9</v>
      </c>
    </row>
    <row r="18" spans="10:15">
      <c r="J18" s="36" t="s">
        <v>58</v>
      </c>
      <c r="K18" t="s">
        <v>59</v>
      </c>
      <c r="L18" t="s">
        <v>60</v>
      </c>
    </row>
    <row r="19" spans="10:15">
      <c r="J19" s="27"/>
    </row>
    <row r="20" spans="10:15">
      <c r="J20" s="27" t="s">
        <v>56</v>
      </c>
      <c r="K20" t="s">
        <v>57</v>
      </c>
      <c r="L20">
        <v>9</v>
      </c>
      <c r="M20">
        <v>14</v>
      </c>
    </row>
    <row r="21" spans="10:15">
      <c r="J21" s="36" t="s">
        <v>58</v>
      </c>
      <c r="K21" t="s">
        <v>59</v>
      </c>
      <c r="L21" t="s">
        <v>60</v>
      </c>
      <c r="M21" t="s">
        <v>61</v>
      </c>
      <c r="N21" t="s">
        <v>62</v>
      </c>
      <c r="O21" t="s">
        <v>63</v>
      </c>
    </row>
    <row r="22" spans="10:15">
      <c r="J22" s="27"/>
    </row>
    <row r="23" spans="10:15">
      <c r="J23" s="27" t="s">
        <v>64</v>
      </c>
    </row>
    <row r="24" spans="10:15">
      <c r="J24" s="27" t="s">
        <v>65</v>
      </c>
      <c r="K24">
        <v>5</v>
      </c>
      <c r="L24">
        <v>45</v>
      </c>
    </row>
    <row r="25" spans="10:15">
      <c r="J25" s="27" t="s">
        <v>66</v>
      </c>
      <c r="K25">
        <v>5</v>
      </c>
      <c r="L25">
        <v>54</v>
      </c>
      <c r="M25" t="s">
        <v>74</v>
      </c>
    </row>
    <row r="26" spans="10:15">
      <c r="J26" s="27" t="s">
        <v>67</v>
      </c>
      <c r="K26">
        <v>5</v>
      </c>
      <c r="L26">
        <v>51</v>
      </c>
    </row>
    <row r="27" spans="10:15">
      <c r="J27" s="27" t="s">
        <v>68</v>
      </c>
      <c r="K27">
        <v>5</v>
      </c>
      <c r="L27">
        <v>55</v>
      </c>
    </row>
    <row r="28" spans="10:15">
      <c r="J28" s="27" t="s">
        <v>69</v>
      </c>
      <c r="K28">
        <v>5</v>
      </c>
      <c r="L28">
        <v>53</v>
      </c>
    </row>
    <row r="29" spans="10:15">
      <c r="J29" s="27" t="s">
        <v>70</v>
      </c>
      <c r="K29">
        <v>5</v>
      </c>
      <c r="L29">
        <v>55</v>
      </c>
    </row>
    <row r="30" spans="10:15">
      <c r="J30" s="3" t="s">
        <v>71</v>
      </c>
      <c r="K30">
        <v>5</v>
      </c>
      <c r="L30">
        <v>53</v>
      </c>
      <c r="M30">
        <v>0</v>
      </c>
      <c r="N30">
        <v>0</v>
      </c>
    </row>
    <row r="31" spans="10:15">
      <c r="J31" t="s">
        <v>51</v>
      </c>
      <c r="K31">
        <v>5</v>
      </c>
      <c r="L31">
        <v>51</v>
      </c>
    </row>
    <row r="32" spans="10:15">
      <c r="J32" t="s">
        <v>52</v>
      </c>
      <c r="K32">
        <v>5</v>
      </c>
      <c r="L32">
        <v>50</v>
      </c>
    </row>
    <row r="33" spans="10:16">
      <c r="J33" t="s">
        <v>53</v>
      </c>
      <c r="K33">
        <v>5</v>
      </c>
      <c r="L33">
        <v>45</v>
      </c>
      <c r="M33" t="s">
        <v>72</v>
      </c>
      <c r="N33" t="s">
        <v>72</v>
      </c>
    </row>
    <row r="34" spans="10:16">
      <c r="J34" t="s">
        <v>54</v>
      </c>
      <c r="K34">
        <v>5</v>
      </c>
      <c r="L34">
        <v>50</v>
      </c>
      <c r="M34" t="s">
        <v>45</v>
      </c>
      <c r="N34">
        <v>0</v>
      </c>
      <c r="O34">
        <v>0</v>
      </c>
      <c r="P34">
        <v>0</v>
      </c>
    </row>
    <row r="35" spans="10:16">
      <c r="J35" t="s">
        <v>55</v>
      </c>
      <c r="K35">
        <v>5</v>
      </c>
      <c r="L35">
        <v>55</v>
      </c>
      <c r="M35" t="s">
        <v>45</v>
      </c>
      <c r="N35" t="s">
        <v>73</v>
      </c>
    </row>
  </sheetData>
  <sortState ref="J16:M28">
    <sortCondition ref="K16"/>
  </sortState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A17"/>
  <sheetViews>
    <sheetView workbookViewId="0">
      <selection activeCell="AD1" sqref="AD1"/>
    </sheetView>
  </sheetViews>
  <sheetFormatPr defaultRowHeight="16.5"/>
  <cols>
    <col min="2" max="2" width="8" bestFit="1" customWidth="1"/>
    <col min="3" max="3" width="9.375" bestFit="1" customWidth="1"/>
    <col min="4" max="4" width="2.5" bestFit="1" customWidth="1"/>
    <col min="5" max="5" width="3.5" bestFit="1" customWidth="1"/>
    <col min="6" max="6" width="7.375" bestFit="1" customWidth="1"/>
    <col min="7" max="7" width="6.5" bestFit="1" customWidth="1"/>
    <col min="8" max="8" width="2.5" bestFit="1" customWidth="1"/>
    <col min="9" max="9" width="3.5" bestFit="1" customWidth="1"/>
    <col min="10" max="10" width="7.375" bestFit="1" customWidth="1"/>
    <col min="11" max="11" width="5.5" bestFit="1" customWidth="1"/>
    <col min="12" max="12" width="2.5" bestFit="1" customWidth="1"/>
    <col min="13" max="13" width="3.5" bestFit="1" customWidth="1"/>
    <col min="14" max="14" width="7.375" bestFit="1" customWidth="1"/>
    <col min="15" max="15" width="6.5" bestFit="1" customWidth="1"/>
    <col min="16" max="16" width="2.5" bestFit="1" customWidth="1"/>
    <col min="17" max="17" width="3.5" bestFit="1" customWidth="1"/>
    <col min="18" max="18" width="7.375" bestFit="1" customWidth="1"/>
    <col min="19" max="19" width="5.5" bestFit="1" customWidth="1"/>
    <col min="20" max="20" width="2.5" bestFit="1" customWidth="1"/>
    <col min="21" max="21" width="3.5" bestFit="1" customWidth="1"/>
    <col min="22" max="22" width="7.375" bestFit="1" customWidth="1"/>
    <col min="23" max="23" width="5.5" bestFit="1" customWidth="1"/>
    <col min="24" max="24" width="2.5" bestFit="1" customWidth="1"/>
    <col min="25" max="25" width="3.5" bestFit="1" customWidth="1"/>
    <col min="26" max="26" width="7.375" bestFit="1" customWidth="1"/>
    <col min="27" max="27" width="5.5" bestFit="1" customWidth="1"/>
  </cols>
  <sheetData>
    <row r="2" spans="2:27">
      <c r="B2" s="11"/>
      <c r="C2" s="39" t="s">
        <v>35</v>
      </c>
      <c r="D2" s="41" t="s">
        <v>24</v>
      </c>
      <c r="E2" s="42"/>
      <c r="F2" s="42"/>
      <c r="G2" s="43"/>
      <c r="H2" s="41" t="s">
        <v>25</v>
      </c>
      <c r="I2" s="42"/>
      <c r="J2" s="42"/>
      <c r="K2" s="43"/>
      <c r="L2" s="41" t="s">
        <v>27</v>
      </c>
      <c r="M2" s="42"/>
      <c r="N2" s="42"/>
      <c r="O2" s="43"/>
      <c r="P2" s="41" t="s">
        <v>28</v>
      </c>
      <c r="Q2" s="42"/>
      <c r="R2" s="42"/>
      <c r="S2" s="43"/>
      <c r="T2" s="41" t="s">
        <v>29</v>
      </c>
      <c r="U2" s="42"/>
      <c r="V2" s="42"/>
      <c r="W2" s="43"/>
      <c r="X2" s="41" t="s">
        <v>30</v>
      </c>
      <c r="Y2" s="42"/>
      <c r="Z2" s="42"/>
      <c r="AA2" s="43"/>
    </row>
    <row r="3" spans="2:27">
      <c r="B3" s="12" t="s">
        <v>22</v>
      </c>
      <c r="C3" s="40"/>
      <c r="D3" s="44" t="s">
        <v>33</v>
      </c>
      <c r="E3" s="45"/>
      <c r="F3" s="13" t="s">
        <v>12</v>
      </c>
      <c r="G3" s="14" t="s">
        <v>17</v>
      </c>
      <c r="H3" s="44" t="s">
        <v>23</v>
      </c>
      <c r="I3" s="45"/>
      <c r="J3" s="13" t="s">
        <v>12</v>
      </c>
      <c r="K3" s="14" t="s">
        <v>17</v>
      </c>
      <c r="L3" s="44" t="s">
        <v>23</v>
      </c>
      <c r="M3" s="45"/>
      <c r="N3" s="13" t="s">
        <v>12</v>
      </c>
      <c r="O3" s="14" t="s">
        <v>17</v>
      </c>
      <c r="P3" s="44" t="s">
        <v>23</v>
      </c>
      <c r="Q3" s="45"/>
      <c r="R3" s="13" t="s">
        <v>12</v>
      </c>
      <c r="S3" s="14" t="s">
        <v>17</v>
      </c>
      <c r="T3" s="44" t="s">
        <v>23</v>
      </c>
      <c r="U3" s="45"/>
      <c r="V3" s="13" t="s">
        <v>12</v>
      </c>
      <c r="W3" s="14" t="s">
        <v>17</v>
      </c>
      <c r="X3" s="44" t="s">
        <v>23</v>
      </c>
      <c r="Y3" s="45"/>
      <c r="Z3" s="13" t="s">
        <v>12</v>
      </c>
      <c r="AA3" s="14" t="s">
        <v>17</v>
      </c>
    </row>
    <row r="4" spans="2:27">
      <c r="B4" s="25" t="s">
        <v>3</v>
      </c>
      <c r="C4" s="22">
        <f t="shared" ref="C4:C16" si="0">SUM(G4,K4,O4,S4,W4,AA4)</f>
        <v>0</v>
      </c>
      <c r="D4" s="4">
        <v>5</v>
      </c>
      <c r="E4" s="5">
        <v>52</v>
      </c>
      <c r="F4" s="5">
        <v>0</v>
      </c>
      <c r="G4" s="6">
        <v>0</v>
      </c>
      <c r="H4" s="4">
        <v>5</v>
      </c>
      <c r="I4" s="5">
        <v>50</v>
      </c>
      <c r="J4" s="5">
        <v>0</v>
      </c>
      <c r="K4" s="6">
        <v>0</v>
      </c>
      <c r="L4" s="4">
        <v>5</v>
      </c>
      <c r="M4" s="5">
        <v>50</v>
      </c>
      <c r="N4" s="17">
        <v>0</v>
      </c>
      <c r="O4" s="6">
        <v>0</v>
      </c>
      <c r="P4" s="4">
        <v>5</v>
      </c>
      <c r="Q4" s="5">
        <v>54</v>
      </c>
      <c r="R4" s="5">
        <v>0</v>
      </c>
      <c r="S4" s="6">
        <v>0</v>
      </c>
      <c r="T4" s="4">
        <v>5</v>
      </c>
      <c r="U4" s="5">
        <v>53</v>
      </c>
      <c r="V4" s="5">
        <v>0</v>
      </c>
      <c r="W4" s="6">
        <v>0</v>
      </c>
      <c r="X4" s="4">
        <v>5</v>
      </c>
      <c r="Y4" s="5">
        <v>53</v>
      </c>
      <c r="Z4" s="5">
        <v>0</v>
      </c>
      <c r="AA4" s="6">
        <v>0</v>
      </c>
    </row>
    <row r="5" spans="2:27">
      <c r="B5" s="25" t="s">
        <v>5</v>
      </c>
      <c r="C5" s="22">
        <f t="shared" si="0"/>
        <v>1000</v>
      </c>
      <c r="D5" s="4">
        <v>5</v>
      </c>
      <c r="E5" s="5">
        <v>56</v>
      </c>
      <c r="F5" s="5">
        <v>0</v>
      </c>
      <c r="G5" s="6">
        <v>1000</v>
      </c>
      <c r="H5" s="4">
        <v>5</v>
      </c>
      <c r="I5" s="5">
        <v>50</v>
      </c>
      <c r="J5" s="5">
        <v>0</v>
      </c>
      <c r="K5" s="6">
        <v>0</v>
      </c>
      <c r="L5" s="4">
        <v>5</v>
      </c>
      <c r="M5" s="5">
        <v>50</v>
      </c>
      <c r="N5" s="17">
        <v>0</v>
      </c>
      <c r="O5" s="6">
        <v>0</v>
      </c>
      <c r="P5" s="4">
        <v>5</v>
      </c>
      <c r="Q5" s="5">
        <v>50</v>
      </c>
      <c r="R5" s="5">
        <v>0</v>
      </c>
      <c r="S5" s="6">
        <v>0</v>
      </c>
      <c r="T5" s="4">
        <v>5</v>
      </c>
      <c r="U5" s="5">
        <v>45</v>
      </c>
      <c r="V5" s="5">
        <v>0</v>
      </c>
      <c r="W5" s="6">
        <v>0</v>
      </c>
      <c r="X5" s="4">
        <v>5</v>
      </c>
      <c r="Y5" s="5">
        <v>54</v>
      </c>
      <c r="Z5" s="5">
        <v>0</v>
      </c>
      <c r="AA5" s="6">
        <v>0</v>
      </c>
    </row>
    <row r="6" spans="2:27">
      <c r="B6" s="25" t="s">
        <v>0</v>
      </c>
      <c r="C6" s="22">
        <f t="shared" si="0"/>
        <v>0</v>
      </c>
      <c r="D6" s="4">
        <v>5</v>
      </c>
      <c r="E6" s="5">
        <v>54</v>
      </c>
      <c r="F6" s="5">
        <v>0</v>
      </c>
      <c r="G6" s="6">
        <v>0</v>
      </c>
      <c r="H6" s="4">
        <v>5</v>
      </c>
      <c r="I6" s="5">
        <v>55</v>
      </c>
      <c r="J6" s="5">
        <v>0</v>
      </c>
      <c r="K6" s="6">
        <v>0</v>
      </c>
      <c r="L6" s="4">
        <v>5</v>
      </c>
      <c r="M6" s="5">
        <v>54</v>
      </c>
      <c r="N6" s="17">
        <v>0</v>
      </c>
      <c r="O6" s="6">
        <v>0</v>
      </c>
      <c r="P6" s="4">
        <v>5</v>
      </c>
      <c r="Q6" s="5">
        <v>53</v>
      </c>
      <c r="R6" s="5">
        <v>0</v>
      </c>
      <c r="S6" s="6">
        <v>0</v>
      </c>
      <c r="T6" s="4">
        <v>5</v>
      </c>
      <c r="U6" s="5">
        <v>54</v>
      </c>
      <c r="V6" s="5">
        <v>0</v>
      </c>
      <c r="W6" s="6">
        <v>0</v>
      </c>
      <c r="X6" s="4">
        <v>5</v>
      </c>
      <c r="Y6" s="5">
        <v>55</v>
      </c>
      <c r="Z6" s="5">
        <v>0</v>
      </c>
      <c r="AA6" s="6">
        <v>0</v>
      </c>
    </row>
    <row r="7" spans="2:27">
      <c r="B7" s="25" t="s">
        <v>11</v>
      </c>
      <c r="C7" s="22">
        <f t="shared" si="0"/>
        <v>0</v>
      </c>
      <c r="D7" s="4">
        <v>5</v>
      </c>
      <c r="E7" s="5">
        <v>50</v>
      </c>
      <c r="F7" s="5">
        <v>0</v>
      </c>
      <c r="G7" s="6">
        <v>0</v>
      </c>
      <c r="H7" s="4">
        <v>5</v>
      </c>
      <c r="I7" s="17">
        <v>52</v>
      </c>
      <c r="J7" s="5">
        <v>0</v>
      </c>
      <c r="K7" s="6">
        <v>0</v>
      </c>
      <c r="L7" s="4">
        <v>5</v>
      </c>
      <c r="M7" s="5">
        <v>52</v>
      </c>
      <c r="N7" s="17">
        <v>0</v>
      </c>
      <c r="O7" s="6">
        <v>0</v>
      </c>
      <c r="P7" s="4">
        <v>5</v>
      </c>
      <c r="Q7" s="5">
        <v>51</v>
      </c>
      <c r="R7" s="5">
        <v>0</v>
      </c>
      <c r="S7" s="6">
        <v>0</v>
      </c>
      <c r="T7" s="4">
        <v>5</v>
      </c>
      <c r="U7" s="5">
        <v>52</v>
      </c>
      <c r="V7" s="5">
        <v>0</v>
      </c>
      <c r="W7" s="6">
        <v>0</v>
      </c>
      <c r="X7" s="4">
        <v>5</v>
      </c>
      <c r="Y7" s="5">
        <v>53</v>
      </c>
      <c r="Z7" s="5">
        <v>0</v>
      </c>
      <c r="AA7" s="6">
        <v>0</v>
      </c>
    </row>
    <row r="8" spans="2:27">
      <c r="B8" s="25" t="s">
        <v>7</v>
      </c>
      <c r="C8" s="22">
        <f t="shared" si="0"/>
        <v>56000</v>
      </c>
      <c r="D8" s="20">
        <v>6</v>
      </c>
      <c r="E8" s="21">
        <v>10</v>
      </c>
      <c r="F8" s="5">
        <v>0</v>
      </c>
      <c r="G8" s="6">
        <v>15000</v>
      </c>
      <c r="H8" s="4">
        <v>5</v>
      </c>
      <c r="I8" s="5">
        <v>56</v>
      </c>
      <c r="J8" s="10">
        <v>0.5541666666666667</v>
      </c>
      <c r="K8" s="6">
        <v>1000</v>
      </c>
      <c r="L8" s="20">
        <v>6</v>
      </c>
      <c r="M8" s="21">
        <v>30</v>
      </c>
      <c r="N8" s="17">
        <v>0</v>
      </c>
      <c r="O8" s="6">
        <v>35000</v>
      </c>
      <c r="P8" s="4">
        <v>5</v>
      </c>
      <c r="Q8" s="5">
        <v>55</v>
      </c>
      <c r="R8" s="5">
        <v>0</v>
      </c>
      <c r="S8" s="6">
        <v>0</v>
      </c>
      <c r="T8" s="4">
        <v>5</v>
      </c>
      <c r="U8" s="5">
        <v>55</v>
      </c>
      <c r="V8" s="5">
        <v>0</v>
      </c>
      <c r="W8" s="6">
        <v>0</v>
      </c>
      <c r="X8" s="4">
        <v>6</v>
      </c>
      <c r="Y8" s="5">
        <v>0</v>
      </c>
      <c r="Z8" s="5">
        <v>0</v>
      </c>
      <c r="AA8" s="6">
        <v>5000</v>
      </c>
    </row>
    <row r="9" spans="2:27">
      <c r="B9" s="25" t="s">
        <v>9</v>
      </c>
      <c r="C9" s="22">
        <f t="shared" si="0"/>
        <v>36000</v>
      </c>
      <c r="D9" s="20">
        <v>6</v>
      </c>
      <c r="E9" s="21">
        <v>30</v>
      </c>
      <c r="F9" s="5">
        <v>0</v>
      </c>
      <c r="G9" s="6">
        <v>35000</v>
      </c>
      <c r="H9" s="4">
        <v>5</v>
      </c>
      <c r="I9" s="5">
        <v>52</v>
      </c>
      <c r="J9" s="5">
        <v>0</v>
      </c>
      <c r="K9" s="6">
        <v>0</v>
      </c>
      <c r="L9" s="4">
        <v>5</v>
      </c>
      <c r="M9" s="5">
        <v>55</v>
      </c>
      <c r="N9" s="17">
        <v>0</v>
      </c>
      <c r="O9" s="6">
        <v>0</v>
      </c>
      <c r="P9" s="4">
        <v>5</v>
      </c>
      <c r="Q9" s="5">
        <v>53</v>
      </c>
      <c r="R9" s="5">
        <v>0</v>
      </c>
      <c r="S9" s="6">
        <v>0</v>
      </c>
      <c r="T9" s="4">
        <v>5</v>
      </c>
      <c r="U9" s="5">
        <v>53</v>
      </c>
      <c r="V9" s="5">
        <v>0</v>
      </c>
      <c r="W9" s="6">
        <v>0</v>
      </c>
      <c r="X9" s="4">
        <v>5</v>
      </c>
      <c r="Y9" s="5">
        <v>56</v>
      </c>
      <c r="Z9" s="5">
        <v>0</v>
      </c>
      <c r="AA9" s="6">
        <v>1000</v>
      </c>
    </row>
    <row r="10" spans="2:27">
      <c r="B10" s="25" t="s">
        <v>26</v>
      </c>
      <c r="C10" s="22">
        <f t="shared" si="0"/>
        <v>27000</v>
      </c>
      <c r="D10" s="4">
        <v>5</v>
      </c>
      <c r="E10" s="5">
        <v>57</v>
      </c>
      <c r="F10" s="5">
        <v>0</v>
      </c>
      <c r="G10" s="6">
        <v>2000</v>
      </c>
      <c r="H10" s="4">
        <v>5</v>
      </c>
      <c r="I10" s="5">
        <v>55</v>
      </c>
      <c r="J10" s="5">
        <v>0</v>
      </c>
      <c r="K10" s="6">
        <v>0</v>
      </c>
      <c r="L10" s="20">
        <v>6</v>
      </c>
      <c r="M10" s="21">
        <v>17</v>
      </c>
      <c r="N10" s="18">
        <v>0.54305555555555551</v>
      </c>
      <c r="O10" s="6">
        <v>22000</v>
      </c>
      <c r="P10" s="4">
        <v>5</v>
      </c>
      <c r="Q10" s="5">
        <v>52</v>
      </c>
      <c r="R10" s="5">
        <v>0</v>
      </c>
      <c r="S10" s="6">
        <v>0</v>
      </c>
      <c r="T10" s="4">
        <v>5</v>
      </c>
      <c r="U10" s="5">
        <v>58</v>
      </c>
      <c r="V10" s="5">
        <v>0</v>
      </c>
      <c r="W10" s="6">
        <v>3000</v>
      </c>
      <c r="X10" s="4">
        <v>5</v>
      </c>
      <c r="Y10" s="5">
        <v>54</v>
      </c>
      <c r="Z10" s="5">
        <v>0</v>
      </c>
      <c r="AA10" s="6">
        <v>0</v>
      </c>
    </row>
    <row r="11" spans="2:27">
      <c r="B11" s="25" t="s">
        <v>4</v>
      </c>
      <c r="C11" s="22">
        <f t="shared" si="0"/>
        <v>26000</v>
      </c>
      <c r="D11" s="20">
        <v>6</v>
      </c>
      <c r="E11" s="21">
        <v>21</v>
      </c>
      <c r="F11" s="5">
        <v>0</v>
      </c>
      <c r="G11" s="6">
        <v>26000</v>
      </c>
      <c r="H11" s="4">
        <v>5</v>
      </c>
      <c r="I11" s="5">
        <v>48</v>
      </c>
      <c r="J11" s="5">
        <v>0</v>
      </c>
      <c r="K11" s="6">
        <v>0</v>
      </c>
      <c r="L11" s="4">
        <v>5</v>
      </c>
      <c r="M11" s="5">
        <v>47</v>
      </c>
      <c r="N11" s="17">
        <v>0</v>
      </c>
      <c r="O11" s="6">
        <v>0</v>
      </c>
      <c r="P11" s="4">
        <v>5</v>
      </c>
      <c r="Q11" s="5">
        <v>47</v>
      </c>
      <c r="R11" s="5">
        <v>0</v>
      </c>
      <c r="S11" s="6">
        <v>0</v>
      </c>
      <c r="T11" s="4">
        <v>5</v>
      </c>
      <c r="U11" s="5">
        <v>52</v>
      </c>
      <c r="V11" s="5">
        <v>0</v>
      </c>
      <c r="W11" s="6">
        <v>0</v>
      </c>
      <c r="X11" s="4">
        <v>5</v>
      </c>
      <c r="Y11" s="5">
        <v>54</v>
      </c>
      <c r="Z11" s="5">
        <v>0</v>
      </c>
      <c r="AA11" s="6">
        <v>0</v>
      </c>
    </row>
    <row r="12" spans="2:27">
      <c r="B12" s="25" t="s">
        <v>1</v>
      </c>
      <c r="C12" s="22">
        <f t="shared" si="0"/>
        <v>3000</v>
      </c>
      <c r="D12" s="4">
        <v>5</v>
      </c>
      <c r="E12" s="5">
        <v>54</v>
      </c>
      <c r="F12" s="5">
        <v>0</v>
      </c>
      <c r="G12" s="6">
        <v>0</v>
      </c>
      <c r="H12" s="4">
        <v>5</v>
      </c>
      <c r="I12" s="5">
        <v>58</v>
      </c>
      <c r="J12" s="5">
        <v>0</v>
      </c>
      <c r="K12" s="6">
        <v>3000</v>
      </c>
      <c r="L12" s="4">
        <v>5</v>
      </c>
      <c r="M12" s="5">
        <v>53</v>
      </c>
      <c r="N12" s="17">
        <v>0</v>
      </c>
      <c r="O12" s="6">
        <v>0</v>
      </c>
      <c r="P12" s="4">
        <v>5</v>
      </c>
      <c r="Q12" s="5">
        <v>55</v>
      </c>
      <c r="R12" s="5">
        <v>0</v>
      </c>
      <c r="S12" s="6">
        <v>0</v>
      </c>
      <c r="T12" s="4">
        <v>5</v>
      </c>
      <c r="U12" s="5">
        <v>55</v>
      </c>
      <c r="V12" s="5">
        <v>0</v>
      </c>
      <c r="W12" s="6">
        <v>0</v>
      </c>
      <c r="X12" s="4">
        <v>5</v>
      </c>
      <c r="Y12" s="5">
        <v>55</v>
      </c>
      <c r="Z12" s="5">
        <v>0</v>
      </c>
      <c r="AA12" s="6">
        <v>0</v>
      </c>
    </row>
    <row r="13" spans="2:27">
      <c r="B13" s="25" t="s">
        <v>8</v>
      </c>
      <c r="C13" s="22">
        <f t="shared" si="0"/>
        <v>1000</v>
      </c>
      <c r="D13" s="4">
        <v>5</v>
      </c>
      <c r="E13" s="5">
        <v>56</v>
      </c>
      <c r="F13" s="5">
        <v>0</v>
      </c>
      <c r="G13" s="6">
        <v>1000</v>
      </c>
      <c r="H13" s="4">
        <v>5</v>
      </c>
      <c r="I13" s="5">
        <v>47</v>
      </c>
      <c r="J13" s="5">
        <v>0</v>
      </c>
      <c r="K13" s="6">
        <v>0</v>
      </c>
      <c r="L13" s="4">
        <v>5</v>
      </c>
      <c r="M13" s="5">
        <v>54</v>
      </c>
      <c r="N13" s="17">
        <v>0</v>
      </c>
      <c r="O13" s="6">
        <v>0</v>
      </c>
      <c r="P13" s="4">
        <v>5</v>
      </c>
      <c r="Q13" s="5">
        <v>52</v>
      </c>
      <c r="R13" s="5">
        <v>0</v>
      </c>
      <c r="S13" s="6">
        <v>0</v>
      </c>
      <c r="T13" s="4">
        <v>5</v>
      </c>
      <c r="U13" s="5">
        <v>47</v>
      </c>
      <c r="V13" s="5">
        <v>0</v>
      </c>
      <c r="W13" s="6">
        <v>0</v>
      </c>
      <c r="X13" s="4">
        <v>5</v>
      </c>
      <c r="Y13" s="5">
        <v>55</v>
      </c>
      <c r="Z13" s="5">
        <v>0</v>
      </c>
      <c r="AA13" s="6">
        <v>0</v>
      </c>
    </row>
    <row r="14" spans="2:27">
      <c r="B14" s="25" t="s">
        <v>10</v>
      </c>
      <c r="C14" s="22">
        <f t="shared" si="0"/>
        <v>0</v>
      </c>
      <c r="D14" s="4">
        <v>5</v>
      </c>
      <c r="E14" s="5">
        <v>55</v>
      </c>
      <c r="F14" s="5">
        <v>0</v>
      </c>
      <c r="G14" s="6">
        <v>0</v>
      </c>
      <c r="H14" s="4">
        <v>5</v>
      </c>
      <c r="I14" s="5">
        <v>55</v>
      </c>
      <c r="J14" s="5">
        <v>0</v>
      </c>
      <c r="K14" s="6">
        <v>0</v>
      </c>
      <c r="L14" s="4">
        <v>5</v>
      </c>
      <c r="M14" s="5">
        <v>55</v>
      </c>
      <c r="N14" s="17">
        <v>0</v>
      </c>
      <c r="O14" s="6">
        <v>0</v>
      </c>
      <c r="P14" s="4">
        <v>5</v>
      </c>
      <c r="Q14" s="5">
        <v>54</v>
      </c>
      <c r="R14" s="5">
        <v>0</v>
      </c>
      <c r="S14" s="6">
        <v>0</v>
      </c>
      <c r="T14" s="4">
        <v>5</v>
      </c>
      <c r="U14" s="5">
        <v>55</v>
      </c>
      <c r="V14" s="5">
        <v>0</v>
      </c>
      <c r="W14" s="6">
        <v>0</v>
      </c>
      <c r="X14" s="4">
        <v>5</v>
      </c>
      <c r="Y14" s="5">
        <v>55</v>
      </c>
      <c r="Z14" s="5">
        <v>0</v>
      </c>
      <c r="AA14" s="6">
        <v>0</v>
      </c>
    </row>
    <row r="15" spans="2:27">
      <c r="B15" s="25" t="s">
        <v>6</v>
      </c>
      <c r="C15" s="22">
        <f t="shared" si="0"/>
        <v>3000</v>
      </c>
      <c r="D15" s="4">
        <v>5</v>
      </c>
      <c r="E15" s="5">
        <v>55</v>
      </c>
      <c r="F15" s="5">
        <v>0</v>
      </c>
      <c r="G15" s="6">
        <v>0</v>
      </c>
      <c r="H15" s="4">
        <v>5</v>
      </c>
      <c r="I15" s="5">
        <v>51</v>
      </c>
      <c r="J15" s="5">
        <v>0</v>
      </c>
      <c r="K15" s="6">
        <v>0</v>
      </c>
      <c r="L15" s="4">
        <v>5</v>
      </c>
      <c r="M15" s="5">
        <v>55</v>
      </c>
      <c r="N15" s="17">
        <v>0</v>
      </c>
      <c r="O15" s="6">
        <v>0</v>
      </c>
      <c r="P15" s="4">
        <v>5</v>
      </c>
      <c r="Q15" s="5">
        <v>55</v>
      </c>
      <c r="R15" s="5">
        <v>0</v>
      </c>
      <c r="S15" s="6">
        <v>0</v>
      </c>
      <c r="T15" s="4">
        <v>5</v>
      </c>
      <c r="U15" s="5">
        <v>58</v>
      </c>
      <c r="V15" s="10">
        <v>0.56597222222222221</v>
      </c>
      <c r="W15" s="6">
        <v>3000</v>
      </c>
      <c r="X15" s="4">
        <v>5</v>
      </c>
      <c r="Y15" s="5">
        <v>43</v>
      </c>
      <c r="Z15" s="5">
        <v>0</v>
      </c>
      <c r="AA15" s="6">
        <v>0</v>
      </c>
    </row>
    <row r="16" spans="2:27">
      <c r="B16" s="26" t="s">
        <v>2</v>
      </c>
      <c r="C16" s="23">
        <f t="shared" si="0"/>
        <v>3000</v>
      </c>
      <c r="D16" s="7">
        <v>5</v>
      </c>
      <c r="E16" s="8">
        <v>58</v>
      </c>
      <c r="F16" s="8">
        <v>0</v>
      </c>
      <c r="G16" s="9">
        <v>3000</v>
      </c>
      <c r="H16" s="7">
        <v>5</v>
      </c>
      <c r="I16" s="8">
        <v>53</v>
      </c>
      <c r="J16" s="8">
        <v>0</v>
      </c>
      <c r="K16" s="9">
        <v>0</v>
      </c>
      <c r="L16" s="7">
        <v>5</v>
      </c>
      <c r="M16" s="8">
        <v>54</v>
      </c>
      <c r="N16" s="8">
        <v>0</v>
      </c>
      <c r="O16" s="9">
        <v>0</v>
      </c>
      <c r="P16" s="7">
        <v>5</v>
      </c>
      <c r="Q16" s="8">
        <v>55</v>
      </c>
      <c r="R16" s="8">
        <v>0</v>
      </c>
      <c r="S16" s="9">
        <v>0</v>
      </c>
      <c r="T16" s="7">
        <v>5</v>
      </c>
      <c r="U16" s="8">
        <v>52</v>
      </c>
      <c r="V16" s="8">
        <v>0</v>
      </c>
      <c r="W16" s="9">
        <v>0</v>
      </c>
      <c r="X16" s="7">
        <v>5</v>
      </c>
      <c r="Y16" s="8">
        <v>55</v>
      </c>
      <c r="Z16" s="8">
        <v>0</v>
      </c>
      <c r="AA16" s="9">
        <v>0</v>
      </c>
    </row>
    <row r="17" spans="2:27">
      <c r="B17" s="24" t="s">
        <v>34</v>
      </c>
      <c r="C17" s="19">
        <f>SUM(C4:C16)</f>
        <v>156000</v>
      </c>
      <c r="X17" s="38"/>
      <c r="Y17" s="38"/>
      <c r="Z17" s="38"/>
      <c r="AA17" s="38"/>
    </row>
  </sheetData>
  <mergeCells count="14">
    <mergeCell ref="X17:AA17"/>
    <mergeCell ref="C2:C3"/>
    <mergeCell ref="D3:E3"/>
    <mergeCell ref="H3:I3"/>
    <mergeCell ref="L3:M3"/>
    <mergeCell ref="P3:Q3"/>
    <mergeCell ref="T3:U3"/>
    <mergeCell ref="X3:Y3"/>
    <mergeCell ref="D2:G2"/>
    <mergeCell ref="H2:K2"/>
    <mergeCell ref="L2:O2"/>
    <mergeCell ref="P2:S2"/>
    <mergeCell ref="T2:W2"/>
    <mergeCell ref="X2:AA2"/>
  </mergeCells>
  <phoneticPr fontId="1" type="noConversion"/>
  <conditionalFormatting sqref="AA4:AA16">
    <cfRule type="cellIs" dxfId="17" priority="1" operator="greaterThan">
      <formula>0</formula>
    </cfRule>
  </conditionalFormatting>
  <conditionalFormatting sqref="G4">
    <cfRule type="cellIs" dxfId="16" priority="17" operator="greaterThan">
      <formula>0</formula>
    </cfRule>
    <cfRule type="cellIs" dxfId="15" priority="18" operator="greaterThan">
      <formula>0</formula>
    </cfRule>
  </conditionalFormatting>
  <conditionalFormatting sqref="G5:G16">
    <cfRule type="cellIs" dxfId="14" priority="15" operator="greaterThan">
      <formula>1000</formula>
    </cfRule>
    <cfRule type="cellIs" dxfId="13" priority="16" operator="greaterThan">
      <formula>0</formula>
    </cfRule>
  </conditionalFormatting>
  <conditionalFormatting sqref="K4:K16">
    <cfRule type="cellIs" dxfId="12" priority="12" operator="greaterThan">
      <formula>0</formula>
    </cfRule>
    <cfRule type="cellIs" dxfId="11" priority="13" operator="greaterThan">
      <formula>0</formula>
    </cfRule>
    <cfRule type="cellIs" dxfId="10" priority="14" operator="greaterThan">
      <formula>0</formula>
    </cfRule>
  </conditionalFormatting>
  <conditionalFormatting sqref="O4:O16">
    <cfRule type="cellIs" dxfId="9" priority="11" operator="greaterThan">
      <formula>0</formula>
    </cfRule>
  </conditionalFormatting>
  <conditionalFormatting sqref="C4:C16">
    <cfRule type="cellIs" dxfId="8" priority="10" operator="greaterThan">
      <formula>0</formula>
    </cfRule>
  </conditionalFormatting>
  <conditionalFormatting sqref="W4:W15">
    <cfRule type="cellIs" dxfId="7" priority="8" operator="greaterThan">
      <formula>0</formula>
    </cfRule>
    <cfRule type="cellIs" dxfId="6" priority="9" operator="greaterThan">
      <formula>0</formula>
    </cfRule>
  </conditionalFormatting>
  <conditionalFormatting sqref="E4:E16">
    <cfRule type="cellIs" dxfId="5" priority="7" operator="greaterThan">
      <formula>55</formula>
    </cfRule>
  </conditionalFormatting>
  <conditionalFormatting sqref="I4:I7 I9:I11 I13:I16">
    <cfRule type="cellIs" dxfId="4" priority="4" operator="greaterThan">
      <formula>55</formula>
    </cfRule>
    <cfRule type="cellIs" dxfId="3" priority="6" operator="greaterThan">
      <formula>55</formula>
    </cfRule>
  </conditionalFormatting>
  <conditionalFormatting sqref="M4:M16">
    <cfRule type="cellIs" dxfId="2" priority="5" operator="greaterThan">
      <formula>55</formula>
    </cfRule>
  </conditionalFormatting>
  <conditionalFormatting sqref="I5:I14">
    <cfRule type="cellIs" dxfId="1" priority="3" operator="greaterThan">
      <formula>55</formula>
    </cfRule>
  </conditionalFormatting>
  <conditionalFormatting sqref="U5:U15">
    <cfRule type="cellIs" dxfId="0" priority="2" operator="greaterThan">
      <formula>55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금주기록</vt:lpstr>
      <vt:lpstr>계산</vt:lpstr>
      <vt:lpstr>내역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kkj</dc:creator>
  <cp:lastModifiedBy>kkj</cp:lastModifiedBy>
  <dcterms:created xsi:type="dcterms:W3CDTF">2017-09-04T11:18:21Z</dcterms:created>
  <dcterms:modified xsi:type="dcterms:W3CDTF">2017-09-14T06:47:33Z</dcterms:modified>
</cp:coreProperties>
</file>